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110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433" i="1"/>
  <c r="F310"/>
  <c r="F14"/>
  <c r="H14"/>
  <c r="H37"/>
  <c r="H27"/>
  <c r="H50"/>
  <c r="H60"/>
  <c r="H73"/>
  <c r="H83"/>
  <c r="H95"/>
  <c r="H107"/>
  <c r="G482"/>
  <c r="F482"/>
  <c r="B483"/>
  <c r="A483"/>
  <c r="L482"/>
  <c r="J482"/>
  <c r="I482"/>
  <c r="H482"/>
  <c r="B470"/>
  <c r="L469"/>
  <c r="J469"/>
  <c r="I469"/>
  <c r="H469"/>
  <c r="G469"/>
  <c r="F469"/>
  <c r="B459"/>
  <c r="A459"/>
  <c r="L458"/>
  <c r="J458"/>
  <c r="I458"/>
  <c r="H458"/>
  <c r="G458"/>
  <c r="F458"/>
  <c r="B446"/>
  <c r="L445"/>
  <c r="J445"/>
  <c r="I445"/>
  <c r="H445"/>
  <c r="G445"/>
  <c r="F445"/>
  <c r="B434"/>
  <c r="A434"/>
  <c r="L433"/>
  <c r="J433"/>
  <c r="I433"/>
  <c r="H433"/>
  <c r="G433"/>
  <c r="B421"/>
  <c r="L420"/>
  <c r="J420"/>
  <c r="I420"/>
  <c r="H420"/>
  <c r="G420"/>
  <c r="F420"/>
  <c r="B411"/>
  <c r="A411"/>
  <c r="L410"/>
  <c r="J410"/>
  <c r="I410"/>
  <c r="H410"/>
  <c r="G410"/>
  <c r="F410"/>
  <c r="B398"/>
  <c r="L397"/>
  <c r="J397"/>
  <c r="I397"/>
  <c r="H397"/>
  <c r="G397"/>
  <c r="F397"/>
  <c r="B386"/>
  <c r="A386"/>
  <c r="L385"/>
  <c r="J385"/>
  <c r="I385"/>
  <c r="H385"/>
  <c r="G385"/>
  <c r="F385"/>
  <c r="B373"/>
  <c r="L372"/>
  <c r="J372"/>
  <c r="I372"/>
  <c r="H372"/>
  <c r="G372"/>
  <c r="F372"/>
  <c r="J248"/>
  <c r="G248"/>
  <c r="F248"/>
  <c r="B361"/>
  <c r="A361"/>
  <c r="L360"/>
  <c r="J360"/>
  <c r="I360"/>
  <c r="H360"/>
  <c r="G360"/>
  <c r="F360"/>
  <c r="B348"/>
  <c r="L347"/>
  <c r="J347"/>
  <c r="I347"/>
  <c r="H347"/>
  <c r="G347"/>
  <c r="F347"/>
  <c r="B336"/>
  <c r="A336"/>
  <c r="L335"/>
  <c r="J335"/>
  <c r="I335"/>
  <c r="H335"/>
  <c r="G335"/>
  <c r="F335"/>
  <c r="B323"/>
  <c r="L322"/>
  <c r="J322"/>
  <c r="I322"/>
  <c r="H322"/>
  <c r="G322"/>
  <c r="F322"/>
  <c r="B311"/>
  <c r="A311"/>
  <c r="L310"/>
  <c r="J310"/>
  <c r="I310"/>
  <c r="H310"/>
  <c r="G310"/>
  <c r="B298"/>
  <c r="L297"/>
  <c r="J297"/>
  <c r="I297"/>
  <c r="H297"/>
  <c r="G297"/>
  <c r="F297"/>
  <c r="B287"/>
  <c r="A287"/>
  <c r="L286"/>
  <c r="J286"/>
  <c r="I286"/>
  <c r="H286"/>
  <c r="G286"/>
  <c r="F286"/>
  <c r="B274"/>
  <c r="L273"/>
  <c r="J273"/>
  <c r="I273"/>
  <c r="H273"/>
  <c r="G273"/>
  <c r="F273"/>
  <c r="B262"/>
  <c r="A262"/>
  <c r="L261"/>
  <c r="J261"/>
  <c r="I261"/>
  <c r="H261"/>
  <c r="G261"/>
  <c r="F261"/>
  <c r="B249"/>
  <c r="A249"/>
  <c r="L248"/>
  <c r="I248"/>
  <c r="H248"/>
  <c r="G262" l="1"/>
  <c r="H434"/>
  <c r="H361"/>
  <c r="G411"/>
  <c r="L411"/>
  <c r="G483"/>
  <c r="I262"/>
  <c r="G336"/>
  <c r="L336"/>
  <c r="F386"/>
  <c r="J386"/>
  <c r="F483"/>
  <c r="G287"/>
  <c r="L287"/>
  <c r="J262"/>
  <c r="L459"/>
  <c r="I459"/>
  <c r="G459"/>
  <c r="H459"/>
  <c r="H483"/>
  <c r="I483"/>
  <c r="G434"/>
  <c r="L434"/>
  <c r="F311"/>
  <c r="J311"/>
  <c r="I287"/>
  <c r="H262"/>
  <c r="F262"/>
  <c r="L262"/>
  <c r="I434"/>
  <c r="F459"/>
  <c r="J459"/>
  <c r="J483"/>
  <c r="H411"/>
  <c r="H311"/>
  <c r="I336"/>
  <c r="F361"/>
  <c r="J361"/>
  <c r="H386"/>
  <c r="I411"/>
  <c r="F411"/>
  <c r="J411"/>
  <c r="F434"/>
  <c r="J434"/>
  <c r="L483"/>
  <c r="F287"/>
  <c r="H287"/>
  <c r="J287"/>
  <c r="G311"/>
  <c r="I311"/>
  <c r="L311"/>
  <c r="F336"/>
  <c r="H336"/>
  <c r="J336"/>
  <c r="G361"/>
  <c r="I361"/>
  <c r="L361"/>
  <c r="G386"/>
  <c r="I386"/>
  <c r="L386"/>
  <c r="B238"/>
  <c r="A238"/>
  <c r="L237"/>
  <c r="J237"/>
  <c r="I237"/>
  <c r="H237"/>
  <c r="G237"/>
  <c r="F237"/>
  <c r="B226"/>
  <c r="A226"/>
  <c r="L225"/>
  <c r="J225"/>
  <c r="J238" s="1"/>
  <c r="I225"/>
  <c r="I238" s="1"/>
  <c r="H225"/>
  <c r="G225"/>
  <c r="G238" s="1"/>
  <c r="F225"/>
  <c r="F238" s="1"/>
  <c r="B216"/>
  <c r="A216"/>
  <c r="L215"/>
  <c r="J215"/>
  <c r="I215"/>
  <c r="H215"/>
  <c r="G215"/>
  <c r="F215"/>
  <c r="B203"/>
  <c r="A203"/>
  <c r="L202"/>
  <c r="J202"/>
  <c r="J216" s="1"/>
  <c r="I202"/>
  <c r="I216" s="1"/>
  <c r="H202"/>
  <c r="G202"/>
  <c r="G216" s="1"/>
  <c r="F202"/>
  <c r="B192"/>
  <c r="A192"/>
  <c r="L191"/>
  <c r="J191"/>
  <c r="I191"/>
  <c r="H191"/>
  <c r="G191"/>
  <c r="F191"/>
  <c r="B180"/>
  <c r="A180"/>
  <c r="L179"/>
  <c r="J179"/>
  <c r="I179"/>
  <c r="I192" s="1"/>
  <c r="H179"/>
  <c r="H192" s="1"/>
  <c r="G179"/>
  <c r="G192" s="1"/>
  <c r="F179"/>
  <c r="B169"/>
  <c r="A169"/>
  <c r="L168"/>
  <c r="J168"/>
  <c r="I168"/>
  <c r="H168"/>
  <c r="G168"/>
  <c r="F168"/>
  <c r="B156"/>
  <c r="A156"/>
  <c r="L155"/>
  <c r="J155"/>
  <c r="J169" s="1"/>
  <c r="I155"/>
  <c r="I169" s="1"/>
  <c r="H155"/>
  <c r="G155"/>
  <c r="G169" s="1"/>
  <c r="F155"/>
  <c r="F169" s="1"/>
  <c r="B144"/>
  <c r="A144"/>
  <c r="L143"/>
  <c r="J143"/>
  <c r="I143"/>
  <c r="H143"/>
  <c r="G143"/>
  <c r="F143"/>
  <c r="B131"/>
  <c r="A131"/>
  <c r="L130"/>
  <c r="L144" s="1"/>
  <c r="J130"/>
  <c r="J144" s="1"/>
  <c r="I130"/>
  <c r="I144" s="1"/>
  <c r="H130"/>
  <c r="G130"/>
  <c r="F130"/>
  <c r="B121"/>
  <c r="A121"/>
  <c r="L120"/>
  <c r="J120"/>
  <c r="I120"/>
  <c r="H120"/>
  <c r="G120"/>
  <c r="F120"/>
  <c r="B108"/>
  <c r="A108"/>
  <c r="L107"/>
  <c r="L121" s="1"/>
  <c r="J107"/>
  <c r="I107"/>
  <c r="I121" s="1"/>
  <c r="H121"/>
  <c r="G107"/>
  <c r="G121" s="1"/>
  <c r="F107"/>
  <c r="B96"/>
  <c r="A96"/>
  <c r="L95"/>
  <c r="J95"/>
  <c r="I95"/>
  <c r="G95"/>
  <c r="F95"/>
  <c r="B84"/>
  <c r="A84"/>
  <c r="L83"/>
  <c r="J83"/>
  <c r="I83"/>
  <c r="G83"/>
  <c r="F83"/>
  <c r="B74"/>
  <c r="A74"/>
  <c r="L73"/>
  <c r="J73"/>
  <c r="I73"/>
  <c r="G73"/>
  <c r="F73"/>
  <c r="B61"/>
  <c r="A61"/>
  <c r="L60"/>
  <c r="J60"/>
  <c r="I60"/>
  <c r="H74"/>
  <c r="G60"/>
  <c r="G74" s="1"/>
  <c r="F60"/>
  <c r="B51"/>
  <c r="A51"/>
  <c r="L50"/>
  <c r="J50"/>
  <c r="I50"/>
  <c r="G50"/>
  <c r="F50"/>
  <c r="B38"/>
  <c r="A38"/>
  <c r="L37"/>
  <c r="J37"/>
  <c r="I37"/>
  <c r="H51"/>
  <c r="G37"/>
  <c r="F37"/>
  <c r="F51" s="1"/>
  <c r="B28"/>
  <c r="A28"/>
  <c r="L27"/>
  <c r="J27"/>
  <c r="I27"/>
  <c r="G27"/>
  <c r="F27"/>
  <c r="F28" s="1"/>
  <c r="B15"/>
  <c r="A15"/>
  <c r="L14"/>
  <c r="J14"/>
  <c r="I14"/>
  <c r="G14"/>
  <c r="F192" l="1"/>
  <c r="J74"/>
  <c r="G144"/>
  <c r="G51"/>
  <c r="I28"/>
  <c r="I96"/>
  <c r="L238"/>
  <c r="L216"/>
  <c r="H216"/>
  <c r="L192"/>
  <c r="L169"/>
  <c r="H144"/>
  <c r="F121"/>
  <c r="F96"/>
  <c r="L96"/>
  <c r="J96"/>
  <c r="I74"/>
  <c r="L51"/>
  <c r="L28"/>
  <c r="J28"/>
  <c r="I51"/>
  <c r="L74"/>
  <c r="G96"/>
  <c r="G28"/>
  <c r="H28"/>
  <c r="J51"/>
  <c r="F74"/>
  <c r="H96"/>
  <c r="J121"/>
  <c r="F144"/>
  <c r="H169"/>
  <c r="J192"/>
  <c r="F216"/>
  <c r="H238"/>
  <c r="I484" l="1"/>
  <c r="F484"/>
  <c r="L484"/>
  <c r="J484"/>
  <c r="G484"/>
  <c r="H484"/>
</calcChain>
</file>

<file path=xl/sharedStrings.xml><?xml version="1.0" encoding="utf-8"?>
<sst xmlns="http://schemas.openxmlformats.org/spreadsheetml/2006/main" count="356" uniqueCount="87">
  <si>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</si>
  <si>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</si>
  <si>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</si>
  <si>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</si>
  <si>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</si>
  <si>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</si>
  <si>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</si>
  <si>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</si>
  <si>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</si>
  <si>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</si>
  <si>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</si>
  <si>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</si>
  <si>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</si>
  <si>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</si>
  <si>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</si>
  <si>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</si>
  <si>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</si>
  <si>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</si>
  <si>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</si>
  <si>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</si>
  <si>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</si>
  <si>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</si>
  <si>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</si>
  <si>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</si>
  <si>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</si>
  <si>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</si>
  <si>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</si>
  <si>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</si>
  <si>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</si>
  <si>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</si>
  <si>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</si>
  <si>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</si>
  <si>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</si>
  <si>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</si>
  <si>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</si>
  <si>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пшеная с молоком</t>
  </si>
  <si>
    <t>омлет</t>
  </si>
  <si>
    <t>кофейный напиток с молоком</t>
  </si>
  <si>
    <t>хлеб пшеничный</t>
  </si>
  <si>
    <t>котлета мясная с томатным соусом</t>
  </si>
  <si>
    <t>280/246</t>
  </si>
  <si>
    <t>каша перловая</t>
  </si>
  <si>
    <t>чай с лимоном</t>
  </si>
  <si>
    <t>печенье</t>
  </si>
  <si>
    <t>соус томатный</t>
  </si>
  <si>
    <t>339/246</t>
  </si>
  <si>
    <t>каша гречневая</t>
  </si>
  <si>
    <t>кисель</t>
  </si>
  <si>
    <t>кукуруза</t>
  </si>
  <si>
    <t>шницель рыбный с томатным соусом</t>
  </si>
  <si>
    <t>363/246</t>
  </si>
  <si>
    <t>макароны отварные</t>
  </si>
  <si>
    <t>компот из сухофруктов</t>
  </si>
  <si>
    <t>икра кабачковая</t>
  </si>
  <si>
    <t>тефтели в соусе</t>
  </si>
  <si>
    <t>пюре картофельное</t>
  </si>
  <si>
    <t>каша манная</t>
  </si>
  <si>
    <t>200\10</t>
  </si>
  <si>
    <t>плов с мясом</t>
  </si>
  <si>
    <t>150\5</t>
  </si>
  <si>
    <t>салат из моркови</t>
  </si>
  <si>
    <t>какао с молоком</t>
  </si>
  <si>
    <t>рыба тушеная с овощами</t>
  </si>
  <si>
    <t>салат из свежей капусты</t>
  </si>
  <si>
    <t>солянка с мясом</t>
  </si>
  <si>
    <t>яйцо отварное</t>
  </si>
  <si>
    <t>каша гречневая на молоке</t>
  </si>
  <si>
    <t>плов</t>
  </si>
  <si>
    <t>150\50</t>
  </si>
  <si>
    <t>каша гречневая расыпчатая</t>
  </si>
  <si>
    <t>горошек</t>
  </si>
  <si>
    <t>жаркое по домашнему</t>
  </si>
  <si>
    <t>директор</t>
  </si>
  <si>
    <t>Белых Е.А.</t>
  </si>
  <si>
    <t>МБОУ Иракиндинская СОШ</t>
  </si>
  <si>
    <t>бутерброд с маслом и сыром</t>
  </si>
  <si>
    <t>салат из свеклы с растительным маслом</t>
  </si>
  <si>
    <t>оладьи из печени</t>
  </si>
  <si>
    <t>кукруза</t>
  </si>
  <si>
    <t xml:space="preserve">макароны отварные </t>
  </si>
  <si>
    <t>шницель рыбный натуральный</t>
  </si>
  <si>
    <t>бутерброд с сыром и маслом</t>
  </si>
  <si>
    <t>печень тушеная</t>
  </si>
  <si>
    <t>рыба тушеная в томате</t>
  </si>
  <si>
    <t>омлет из яиц</t>
  </si>
  <si>
    <t xml:space="preserve">Печень тушеная </t>
  </si>
  <si>
    <t>каша рисовая на молоке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</si>
</sst>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3" xfId="0" applyNumberFormat="1" applyFont="1" applyBorder="1"/>
    <xf numFmtId="0" fontId="2" fillId="4" borderId="23" xfId="0" applyNumberFormat="1" applyFont="1" applyFill="1" applyBorder="1" applyAlignment="1" applyProtection="1">
      <alignment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5" xfId="0" applyNumberFormat="1" applyFont="1" applyFill="1" applyBorder="1" applyProtection="1">
      <protection locked="0"/>
    </xf>
    <xf numFmtId="0" fontId="2" fillId="4" borderId="25" xfId="0" applyNumberFormat="1" applyFont="1" applyFill="1" applyBorder="1" applyAlignment="1" applyProtection="1">
      <alignment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5" xfId="0" applyNumberFormat="1" applyFont="1" applyBorder="1"/>
    <xf numFmtId="0" fontId="11" fillId="0" borderId="25" xfId="0" applyNumberFormat="1" applyFont="1" applyBorder="1" applyProtection="1">
      <protection locked="0"/>
    </xf>
    <xf numFmtId="0" fontId="0" fillId="4" borderId="25" xfId="0" applyNumberFormat="1" applyFill="1" applyBorder="1" applyProtection="1">
      <protection locked="0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25" xfId="0" applyNumberFormat="1" applyFont="1" applyBorder="1"/>
    <xf numFmtId="0" fontId="12" fillId="4" borderId="25" xfId="0" applyNumberFormat="1" applyFont="1" applyFill="1" applyBorder="1" applyAlignment="1" applyProtection="1">
      <alignment vertical="top" wrapText="1"/>
      <protection locked="0"/>
    </xf>
    <xf numFmtId="0" fontId="1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2" fillId="4" borderId="23" xfId="0" applyNumberFormat="1" applyFont="1" applyFill="1" applyBorder="1" applyAlignment="1" applyProtection="1">
      <alignment vertical="top" wrapText="1"/>
      <protection locked="0"/>
    </xf>
    <xf numFmtId="0" fontId="1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2" fillId="0" borderId="0" xfId="0" applyNumberFormat="1" applyFont="1" applyProtection="1">
      <protection locked="0"/>
    </xf>
    <xf numFmtId="0" fontId="13" fillId="4" borderId="25" xfId="0" applyNumberFormat="1" applyFont="1" applyFill="1" applyBorder="1" applyProtection="1">
      <protection locked="0"/>
    </xf>
    <xf numFmtId="0" fontId="13" fillId="0" borderId="2" xfId="0" applyFont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Protection="1"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3" borderId="2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4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7.81640625" style="2" customWidth="1"/>
    <col min="10" max="10" width="8.1796875" style="2" customWidth="1"/>
    <col min="11" max="11" width="10" style="2" customWidth="1"/>
    <col min="12" max="26" width="9.1796875" style="2"/>
    <col min="27" max="27" width="10.26953125" style="2" customWidth="1"/>
    <col min="28" max="16384" width="9.1796875" style="2"/>
  </cols>
  <sheetData>
    <row r="1" spans="1:12" ht="14.5">
      <c r="A1" s="1" t="s">
        <v>7</v>
      </c>
      <c r="C1" s="97" t="s">
        <v>74</v>
      </c>
      <c r="D1" s="98"/>
      <c r="E1" s="98"/>
      <c r="F1" s="12" t="s">
        <v>16</v>
      </c>
      <c r="G1" s="2" t="s">
        <v>17</v>
      </c>
      <c r="H1" s="99" t="s">
        <v>72</v>
      </c>
      <c r="I1" s="99"/>
      <c r="J1" s="99"/>
      <c r="K1" s="99"/>
    </row>
    <row r="2" spans="1:12" ht="18">
      <c r="A2" s="35" t="s">
        <v>6</v>
      </c>
      <c r="C2" s="2"/>
      <c r="G2" s="2" t="s">
        <v>18</v>
      </c>
      <c r="H2" s="99" t="s">
        <v>73</v>
      </c>
      <c r="I2" s="99"/>
      <c r="J2" s="99"/>
      <c r="K2" s="9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59">
        <v>10</v>
      </c>
      <c r="I3" s="59">
        <v>1</v>
      </c>
      <c r="J3" s="60">
        <v>2025</v>
      </c>
      <c r="K3" s="61"/>
    </row>
    <row r="4" spans="1:12">
      <c r="C4" s="2"/>
      <c r="D4" s="4"/>
      <c r="H4" s="47" t="s">
        <v>31</v>
      </c>
      <c r="I4" s="47" t="s">
        <v>32</v>
      </c>
      <c r="J4" s="47" t="s">
        <v>33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4.5">
      <c r="A6" s="20">
        <v>1</v>
      </c>
      <c r="B6" s="21">
        <v>1</v>
      </c>
      <c r="C6" s="22" t="s">
        <v>20</v>
      </c>
      <c r="D6" s="48" t="s">
        <v>21</v>
      </c>
      <c r="E6" s="49" t="s">
        <v>35</v>
      </c>
      <c r="F6" s="50">
        <v>250</v>
      </c>
      <c r="G6" s="50">
        <v>9</v>
      </c>
      <c r="H6" s="50">
        <v>14</v>
      </c>
      <c r="I6" s="50">
        <v>59</v>
      </c>
      <c r="J6" s="50">
        <v>394</v>
      </c>
      <c r="K6" s="51">
        <v>96</v>
      </c>
      <c r="L6" s="50">
        <v>30.36</v>
      </c>
    </row>
    <row r="7" spans="1:12" ht="14.5">
      <c r="A7" s="23"/>
      <c r="B7" s="15"/>
      <c r="C7" s="11"/>
      <c r="D7" s="52" t="s">
        <v>26</v>
      </c>
      <c r="E7" s="53" t="s">
        <v>36</v>
      </c>
      <c r="F7" s="54">
        <v>80</v>
      </c>
      <c r="G7" s="54">
        <v>7</v>
      </c>
      <c r="H7" s="54">
        <v>11</v>
      </c>
      <c r="I7" s="54">
        <v>1</v>
      </c>
      <c r="J7" s="54">
        <v>129</v>
      </c>
      <c r="K7" s="55">
        <v>111</v>
      </c>
      <c r="L7" s="54">
        <v>24.68</v>
      </c>
    </row>
    <row r="8" spans="1:12" ht="14.5">
      <c r="A8" s="23"/>
      <c r="B8" s="15"/>
      <c r="C8" s="11"/>
      <c r="D8" s="56" t="s">
        <v>22</v>
      </c>
      <c r="E8" s="53" t="s">
        <v>37</v>
      </c>
      <c r="F8" s="54">
        <v>200</v>
      </c>
      <c r="G8" s="54">
        <v>2</v>
      </c>
      <c r="H8" s="54">
        <v>1</v>
      </c>
      <c r="I8" s="54">
        <v>17</v>
      </c>
      <c r="J8" s="54">
        <v>82</v>
      </c>
      <c r="K8" s="55">
        <v>204</v>
      </c>
      <c r="L8" s="54">
        <v>14.8</v>
      </c>
    </row>
    <row r="9" spans="1:12" ht="14.5">
      <c r="A9" s="23"/>
      <c r="B9" s="15"/>
      <c r="C9" s="11"/>
      <c r="D9" s="56" t="s">
        <v>23</v>
      </c>
      <c r="E9" s="53" t="s">
        <v>38</v>
      </c>
      <c r="F9" s="54">
        <v>30</v>
      </c>
      <c r="G9" s="54">
        <v>2</v>
      </c>
      <c r="H9" s="54"/>
      <c r="I9" s="54">
        <v>15</v>
      </c>
      <c r="J9" s="54">
        <v>71</v>
      </c>
      <c r="K9" s="55">
        <v>308</v>
      </c>
      <c r="L9" s="54">
        <v>1.8</v>
      </c>
    </row>
    <row r="10" spans="1:12" ht="14.5">
      <c r="A10" s="23"/>
      <c r="B10" s="15"/>
      <c r="C10" s="11"/>
      <c r="D10" s="56" t="s">
        <v>24</v>
      </c>
      <c r="E10" s="53"/>
      <c r="F10" s="54"/>
      <c r="G10" s="54"/>
      <c r="H10" s="54"/>
      <c r="I10" s="54"/>
      <c r="J10" s="54"/>
      <c r="K10" s="55"/>
      <c r="L10" s="54"/>
    </row>
    <row r="11" spans="1:12" ht="14.5">
      <c r="A11" s="23"/>
      <c r="B11" s="15"/>
      <c r="C11" s="11"/>
      <c r="D11" s="52" t="s">
        <v>26</v>
      </c>
      <c r="E11" s="53" t="s">
        <v>75</v>
      </c>
      <c r="F11" s="54">
        <v>60</v>
      </c>
      <c r="G11" s="54">
        <v>7</v>
      </c>
      <c r="H11" s="54">
        <v>14</v>
      </c>
      <c r="I11" s="54">
        <v>15</v>
      </c>
      <c r="J11" s="54">
        <v>218</v>
      </c>
      <c r="K11" s="55">
        <v>354</v>
      </c>
      <c r="L11" s="54">
        <v>41.25</v>
      </c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5">
      <c r="A14" s="24"/>
      <c r="B14" s="17"/>
      <c r="C14" s="8"/>
      <c r="D14" s="18" t="s">
        <v>28</v>
      </c>
      <c r="E14" s="9"/>
      <c r="F14" s="19">
        <f>SUM(F6:F13)</f>
        <v>620</v>
      </c>
      <c r="G14" s="19">
        <f t="shared" ref="G14:J14" si="0">SUM(G6:G13)</f>
        <v>27</v>
      </c>
      <c r="H14" s="19">
        <f t="shared" si="0"/>
        <v>40</v>
      </c>
      <c r="I14" s="19">
        <f t="shared" si="0"/>
        <v>107</v>
      </c>
      <c r="J14" s="19">
        <f t="shared" si="0"/>
        <v>894</v>
      </c>
      <c r="K14" s="25"/>
      <c r="L14" s="19">
        <f t="shared" ref="L14" si="1">SUM(L6:L13)</f>
        <v>112.89</v>
      </c>
    </row>
    <row r="15" spans="1:12" ht="14.5">
      <c r="A15" s="62">
        <f>A6</f>
        <v>1</v>
      </c>
      <c r="B15" s="63">
        <f>B6</f>
        <v>1</v>
      </c>
      <c r="C15" s="64" t="s">
        <v>25</v>
      </c>
      <c r="D15" s="65"/>
      <c r="E15" s="66"/>
      <c r="F15" s="67"/>
      <c r="G15" s="67"/>
      <c r="H15" s="67"/>
      <c r="I15" s="67"/>
      <c r="J15" s="67"/>
      <c r="K15" s="68"/>
      <c r="L15" s="67"/>
    </row>
    <row r="16" spans="1:12" ht="15" thickBot="1">
      <c r="A16" s="69"/>
      <c r="B16" s="70"/>
      <c r="C16" s="71"/>
      <c r="D16" s="65"/>
      <c r="E16" s="66"/>
      <c r="F16" s="67"/>
      <c r="G16" s="67"/>
      <c r="H16" s="67"/>
      <c r="I16" s="67"/>
      <c r="J16" s="67"/>
      <c r="K16" s="68"/>
      <c r="L16" s="67"/>
    </row>
    <row r="17" spans="1:12" ht="14.5">
      <c r="A17" s="69"/>
      <c r="B17" s="70"/>
      <c r="C17" s="71"/>
      <c r="D17" s="65"/>
      <c r="E17" s="72"/>
      <c r="F17" s="73"/>
      <c r="G17" s="73"/>
      <c r="H17" s="73"/>
      <c r="I17" s="73"/>
      <c r="J17" s="73"/>
      <c r="K17" s="74"/>
      <c r="L17" s="73"/>
    </row>
    <row r="18" spans="1:12" ht="14.5">
      <c r="A18" s="69"/>
      <c r="B18" s="70"/>
      <c r="C18" s="71"/>
      <c r="D18" s="65"/>
      <c r="E18" s="75"/>
      <c r="F18" s="75"/>
      <c r="G18" s="75"/>
      <c r="H18" s="75"/>
      <c r="I18" s="75"/>
      <c r="J18" s="75"/>
      <c r="K18" s="75"/>
      <c r="L18" s="75"/>
    </row>
    <row r="19" spans="1:12" ht="14.5">
      <c r="A19" s="69"/>
      <c r="B19" s="70"/>
      <c r="C19" s="71"/>
      <c r="D19" s="65"/>
      <c r="E19" s="66"/>
      <c r="F19" s="67"/>
      <c r="G19" s="67"/>
      <c r="H19" s="67"/>
      <c r="I19" s="67"/>
      <c r="J19" s="67"/>
      <c r="K19" s="68"/>
      <c r="L19" s="67"/>
    </row>
    <row r="20" spans="1:12" ht="14.5">
      <c r="A20" s="69"/>
      <c r="B20" s="70"/>
      <c r="C20" s="71"/>
      <c r="D20" s="65"/>
      <c r="E20" s="66"/>
      <c r="F20" s="67"/>
      <c r="G20" s="67"/>
      <c r="H20" s="67"/>
      <c r="I20" s="67"/>
      <c r="J20" s="67"/>
      <c r="K20" s="68"/>
      <c r="L20" s="67"/>
    </row>
    <row r="21" spans="1:12" ht="14.5">
      <c r="A21" s="69"/>
      <c r="B21" s="70"/>
      <c r="C21" s="71"/>
      <c r="D21" s="65"/>
      <c r="E21" s="66"/>
      <c r="F21" s="67"/>
      <c r="G21" s="67"/>
      <c r="H21" s="67"/>
      <c r="I21" s="67"/>
      <c r="J21" s="67"/>
      <c r="K21" s="68"/>
      <c r="L21" s="67"/>
    </row>
    <row r="22" spans="1:12" ht="14.5">
      <c r="A22" s="69"/>
      <c r="B22" s="70"/>
      <c r="C22" s="71"/>
      <c r="D22" s="76"/>
      <c r="E22" s="66"/>
      <c r="F22" s="67"/>
      <c r="G22" s="67"/>
      <c r="H22" s="67"/>
      <c r="I22" s="67"/>
      <c r="J22" s="67"/>
      <c r="K22" s="68"/>
      <c r="L22" s="67"/>
    </row>
    <row r="23" spans="1:12" ht="14.5">
      <c r="A23" s="69"/>
      <c r="B23" s="70"/>
      <c r="C23" s="71"/>
      <c r="D23" s="76"/>
      <c r="E23" s="66"/>
      <c r="F23" s="67"/>
      <c r="G23" s="67"/>
      <c r="H23" s="67"/>
      <c r="I23" s="67"/>
      <c r="J23" s="67"/>
      <c r="K23" s="68"/>
      <c r="L23" s="67"/>
    </row>
    <row r="24" spans="1:12" ht="14.5">
      <c r="A24" s="69"/>
      <c r="B24" s="70"/>
      <c r="C24" s="71"/>
      <c r="D24" s="77"/>
      <c r="E24" s="78"/>
      <c r="F24" s="79"/>
      <c r="G24" s="79"/>
      <c r="H24" s="79"/>
      <c r="I24" s="79"/>
      <c r="J24" s="79"/>
      <c r="K24" s="80"/>
      <c r="L24" s="79"/>
    </row>
    <row r="25" spans="1:12" ht="14.5">
      <c r="A25" s="69"/>
      <c r="B25" s="70"/>
      <c r="C25" s="71"/>
      <c r="D25" s="81"/>
      <c r="E25" s="78"/>
      <c r="F25" s="79"/>
      <c r="G25" s="79"/>
      <c r="H25" s="79"/>
      <c r="I25" s="79"/>
      <c r="J25" s="79"/>
      <c r="K25" s="80"/>
      <c r="L25" s="79"/>
    </row>
    <row r="26" spans="1:12" ht="14.5">
      <c r="A26" s="69"/>
      <c r="B26" s="70"/>
      <c r="C26" s="71"/>
      <c r="D26" s="81"/>
      <c r="E26" s="78"/>
      <c r="F26" s="79"/>
      <c r="G26" s="79"/>
      <c r="H26" s="79"/>
      <c r="I26" s="79"/>
      <c r="J26" s="79"/>
      <c r="K26" s="80"/>
      <c r="L26" s="79"/>
    </row>
    <row r="27" spans="1:12" ht="14.5">
      <c r="A27" s="82"/>
      <c r="B27" s="83"/>
      <c r="C27" s="84"/>
      <c r="D27" s="85" t="s">
        <v>28</v>
      </c>
      <c r="E27" s="86"/>
      <c r="F27" s="87">
        <f>SUM(F15:F26)</f>
        <v>0</v>
      </c>
      <c r="G27" s="87">
        <f t="shared" ref="G27:J27" si="2">SUM(G15:G26)</f>
        <v>0</v>
      </c>
      <c r="H27" s="87">
        <f t="shared" si="2"/>
        <v>0</v>
      </c>
      <c r="I27" s="87">
        <f t="shared" si="2"/>
        <v>0</v>
      </c>
      <c r="J27" s="87">
        <f t="shared" si="2"/>
        <v>0</v>
      </c>
      <c r="K27" s="88"/>
      <c r="L27" s="87">
        <f t="shared" ref="L27" si="3">SUM(L15:L26)</f>
        <v>0</v>
      </c>
    </row>
    <row r="28" spans="1:12" ht="14.5">
      <c r="A28" s="89">
        <f>A6</f>
        <v>1</v>
      </c>
      <c r="B28" s="90">
        <f>B6</f>
        <v>1</v>
      </c>
      <c r="C28" s="95" t="s">
        <v>4</v>
      </c>
      <c r="D28" s="96"/>
      <c r="E28" s="91"/>
      <c r="F28" s="92">
        <f>F14+F27</f>
        <v>620</v>
      </c>
      <c r="G28" s="92">
        <f t="shared" ref="G28:J28" si="4">G14+G27</f>
        <v>27</v>
      </c>
      <c r="H28" s="92">
        <f t="shared" si="4"/>
        <v>40</v>
      </c>
      <c r="I28" s="92">
        <f t="shared" si="4"/>
        <v>107</v>
      </c>
      <c r="J28" s="92">
        <f t="shared" si="4"/>
        <v>894</v>
      </c>
      <c r="K28" s="92"/>
      <c r="L28" s="92">
        <f t="shared" ref="L28" si="5">L14+L27</f>
        <v>112.89</v>
      </c>
    </row>
    <row r="29" spans="1:12" ht="14.5">
      <c r="A29" s="14">
        <v>1</v>
      </c>
      <c r="B29" s="15">
        <v>2</v>
      </c>
      <c r="C29" s="22" t="s">
        <v>20</v>
      </c>
      <c r="D29" s="48" t="s">
        <v>21</v>
      </c>
      <c r="E29" s="49" t="s">
        <v>39</v>
      </c>
      <c r="F29" s="50">
        <v>160</v>
      </c>
      <c r="G29" s="50">
        <v>18</v>
      </c>
      <c r="H29" s="50">
        <v>25</v>
      </c>
      <c r="I29" s="50">
        <v>24</v>
      </c>
      <c r="J29" s="50">
        <v>394</v>
      </c>
      <c r="K29" s="51" t="s">
        <v>40</v>
      </c>
      <c r="L29" s="50">
        <v>76.38</v>
      </c>
    </row>
    <row r="30" spans="1:12" ht="14.5">
      <c r="A30" s="14"/>
      <c r="B30" s="15"/>
      <c r="C30" s="11"/>
      <c r="D30" s="57" t="s">
        <v>27</v>
      </c>
      <c r="E30" s="53" t="s">
        <v>41</v>
      </c>
      <c r="F30" s="54">
        <v>150</v>
      </c>
      <c r="G30" s="54">
        <v>5</v>
      </c>
      <c r="H30" s="54">
        <v>1</v>
      </c>
      <c r="I30" s="54">
        <v>33</v>
      </c>
      <c r="J30" s="54">
        <v>160</v>
      </c>
      <c r="K30" s="68">
        <v>202</v>
      </c>
      <c r="L30" s="54">
        <v>2.37</v>
      </c>
    </row>
    <row r="31" spans="1:12" ht="14.5">
      <c r="A31" s="14"/>
      <c r="B31" s="15"/>
      <c r="C31" s="11"/>
      <c r="D31" s="56" t="s">
        <v>22</v>
      </c>
      <c r="E31" s="53" t="s">
        <v>42</v>
      </c>
      <c r="F31" s="54">
        <v>200</v>
      </c>
      <c r="G31" s="54">
        <v>1</v>
      </c>
      <c r="H31" s="54"/>
      <c r="I31" s="54">
        <v>20</v>
      </c>
      <c r="J31" s="54">
        <v>77</v>
      </c>
      <c r="K31" s="55">
        <v>198</v>
      </c>
      <c r="L31" s="54">
        <v>6.32</v>
      </c>
    </row>
    <row r="32" spans="1:12" ht="14.5">
      <c r="A32" s="14"/>
      <c r="B32" s="15"/>
      <c r="C32" s="11"/>
      <c r="D32" s="56" t="s">
        <v>23</v>
      </c>
      <c r="E32" s="53" t="s">
        <v>23</v>
      </c>
      <c r="F32" s="54">
        <v>60</v>
      </c>
      <c r="G32" s="54">
        <v>5</v>
      </c>
      <c r="H32" s="54"/>
      <c r="I32" s="54">
        <v>29</v>
      </c>
      <c r="J32" s="54">
        <v>143</v>
      </c>
      <c r="K32" s="55">
        <v>308</v>
      </c>
      <c r="L32" s="54">
        <v>3.6</v>
      </c>
    </row>
    <row r="33" spans="1:12" ht="14.5">
      <c r="A33" s="14"/>
      <c r="B33" s="15"/>
      <c r="C33" s="11"/>
      <c r="D33" s="56" t="s">
        <v>24</v>
      </c>
      <c r="E33" s="53"/>
      <c r="F33" s="54"/>
      <c r="G33" s="54"/>
      <c r="H33" s="54"/>
      <c r="I33" s="54"/>
      <c r="J33" s="54"/>
      <c r="K33" s="55"/>
      <c r="L33" s="54"/>
    </row>
    <row r="34" spans="1:12" ht="14.5">
      <c r="A34" s="14"/>
      <c r="B34" s="15"/>
      <c r="C34" s="11"/>
      <c r="D34" s="52" t="s">
        <v>26</v>
      </c>
      <c r="E34" s="53" t="s">
        <v>48</v>
      </c>
      <c r="F34" s="54">
        <v>60</v>
      </c>
      <c r="G34" s="54">
        <v>3</v>
      </c>
      <c r="H34" s="54">
        <v>2</v>
      </c>
      <c r="I34" s="54">
        <v>15</v>
      </c>
      <c r="J34" s="54">
        <v>93</v>
      </c>
      <c r="K34" s="55">
        <v>368</v>
      </c>
      <c r="L34" s="54">
        <v>11.88</v>
      </c>
    </row>
    <row r="35" spans="1:12" ht="14.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6"/>
      <c r="B37" s="17"/>
      <c r="C37" s="8"/>
      <c r="D37" s="18" t="s">
        <v>28</v>
      </c>
      <c r="E37" s="9"/>
      <c r="F37" s="19">
        <f>SUM(F29:F36)</f>
        <v>630</v>
      </c>
      <c r="G37" s="19">
        <f t="shared" ref="G37" si="6">SUM(G29:G36)</f>
        <v>32</v>
      </c>
      <c r="H37" s="19">
        <f t="shared" ref="H37" si="7">SUM(H29:H36)</f>
        <v>28</v>
      </c>
      <c r="I37" s="19">
        <f t="shared" ref="I37" si="8">SUM(I29:I36)</f>
        <v>121</v>
      </c>
      <c r="J37" s="19">
        <f t="shared" ref="J37:L37" si="9">SUM(J29:J36)</f>
        <v>867</v>
      </c>
      <c r="K37" s="25"/>
      <c r="L37" s="19">
        <f t="shared" si="9"/>
        <v>100.54999999999998</v>
      </c>
    </row>
    <row r="38" spans="1:12" ht="15" thickBot="1">
      <c r="A38" s="13">
        <f>A29</f>
        <v>1</v>
      </c>
      <c r="B38" s="13">
        <f>B29</f>
        <v>2</v>
      </c>
      <c r="C38" s="10" t="s">
        <v>25</v>
      </c>
      <c r="D38" s="56"/>
      <c r="E38" s="53"/>
      <c r="F38" s="54"/>
      <c r="G38" s="54"/>
      <c r="H38" s="54"/>
      <c r="I38" s="54"/>
      <c r="J38" s="54"/>
      <c r="K38" s="55"/>
      <c r="L38" s="54"/>
    </row>
    <row r="39" spans="1:12" ht="14.5">
      <c r="A39" s="14"/>
      <c r="B39" s="15"/>
      <c r="C39" s="11"/>
      <c r="D39" s="56"/>
      <c r="E39" s="49"/>
      <c r="F39" s="50"/>
      <c r="G39" s="50"/>
      <c r="H39" s="50"/>
      <c r="I39" s="50"/>
      <c r="J39" s="50"/>
      <c r="K39" s="51"/>
      <c r="L39" s="50"/>
    </row>
    <row r="40" spans="1:12" ht="14.5">
      <c r="A40" s="14"/>
      <c r="B40" s="15"/>
      <c r="C40" s="11"/>
      <c r="D40" s="56"/>
      <c r="E40" s="53"/>
      <c r="F40" s="54"/>
      <c r="G40" s="54"/>
      <c r="H40" s="54"/>
      <c r="I40" s="54"/>
      <c r="J40" s="54"/>
      <c r="K40" s="55"/>
      <c r="L40" s="54"/>
    </row>
    <row r="41" spans="1:12" ht="14.5">
      <c r="A41" s="14"/>
      <c r="B41" s="15"/>
      <c r="C41" s="11"/>
      <c r="D41" s="56"/>
      <c r="E41" s="53"/>
      <c r="F41" s="54"/>
      <c r="G41" s="54"/>
      <c r="H41" s="54"/>
      <c r="I41" s="54"/>
      <c r="J41" s="54"/>
      <c r="K41" s="55"/>
      <c r="L41" s="54"/>
    </row>
    <row r="42" spans="1:12" ht="14.5">
      <c r="A42" s="14"/>
      <c r="B42" s="15"/>
      <c r="C42" s="11"/>
      <c r="D42" s="56"/>
      <c r="E42" s="53"/>
      <c r="F42" s="54"/>
      <c r="G42" s="54"/>
      <c r="H42" s="54"/>
      <c r="I42" s="54"/>
      <c r="J42" s="54"/>
      <c r="K42" s="55"/>
      <c r="L42" s="54"/>
    </row>
    <row r="43" spans="1:12" ht="14.5">
      <c r="A43" s="14"/>
      <c r="B43" s="15"/>
      <c r="C43" s="11"/>
      <c r="D43" s="56"/>
      <c r="E43" s="53"/>
      <c r="F43" s="54"/>
      <c r="G43" s="54"/>
      <c r="H43" s="54"/>
      <c r="I43" s="54"/>
      <c r="J43" s="54"/>
      <c r="K43" s="55"/>
      <c r="L43" s="54"/>
    </row>
    <row r="44" spans="1:12" ht="14.5">
      <c r="A44" s="14"/>
      <c r="B44" s="15"/>
      <c r="C44" s="11"/>
      <c r="D44" s="52"/>
      <c r="E44" s="53"/>
      <c r="F44" s="54"/>
      <c r="G44" s="54"/>
      <c r="H44" s="54"/>
      <c r="I44" s="54"/>
      <c r="J44" s="54"/>
      <c r="K44" s="55"/>
      <c r="L44" s="54"/>
    </row>
    <row r="45" spans="1:12" ht="14.5">
      <c r="A45" s="14"/>
      <c r="B45" s="15"/>
      <c r="C45" s="11"/>
      <c r="D45" s="52"/>
      <c r="E45" s="53"/>
      <c r="F45" s="54"/>
      <c r="G45" s="54"/>
      <c r="H45" s="54"/>
      <c r="I45" s="54"/>
      <c r="J45" s="54"/>
      <c r="K45" s="55"/>
      <c r="L45" s="54"/>
    </row>
    <row r="46" spans="1:12" ht="14.5">
      <c r="A46" s="14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4.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4.5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16"/>
      <c r="B50" s="17"/>
      <c r="C50" s="8"/>
      <c r="D50" s="18" t="s">
        <v>28</v>
      </c>
      <c r="E50" s="9"/>
      <c r="F50" s="19">
        <f>SUM(F38:F49)</f>
        <v>0</v>
      </c>
      <c r="G50" s="19">
        <f t="shared" ref="G50" si="10">SUM(G38:G49)</f>
        <v>0</v>
      </c>
      <c r="H50" s="19">
        <f t="shared" ref="H50" si="11">SUM(H38:H49)</f>
        <v>0</v>
      </c>
      <c r="I50" s="19">
        <f t="shared" ref="I50" si="12">SUM(I38:I49)</f>
        <v>0</v>
      </c>
      <c r="J50" s="19">
        <f t="shared" ref="J50:L50" si="13">SUM(J38:J49)</f>
        <v>0</v>
      </c>
      <c r="K50" s="25"/>
      <c r="L50" s="19">
        <f t="shared" si="13"/>
        <v>0</v>
      </c>
    </row>
    <row r="51" spans="1:12" ht="15.75" customHeight="1" thickBot="1">
      <c r="A51" s="33">
        <f>A29</f>
        <v>1</v>
      </c>
      <c r="B51" s="33">
        <f>B29</f>
        <v>2</v>
      </c>
      <c r="C51" s="93" t="s">
        <v>4</v>
      </c>
      <c r="D51" s="94"/>
      <c r="E51" s="31"/>
      <c r="F51" s="32">
        <f>F37+F50</f>
        <v>630</v>
      </c>
      <c r="G51" s="32">
        <f t="shared" ref="G51" si="14">G37+G50</f>
        <v>32</v>
      </c>
      <c r="H51" s="32">
        <f t="shared" ref="H51" si="15">H37+H50</f>
        <v>28</v>
      </c>
      <c r="I51" s="32">
        <f t="shared" ref="I51" si="16">I37+I50</f>
        <v>121</v>
      </c>
      <c r="J51" s="32">
        <f t="shared" ref="J51:L51" si="17">J37+J50</f>
        <v>867</v>
      </c>
      <c r="K51" s="32"/>
      <c r="L51" s="32">
        <f t="shared" si="17"/>
        <v>100.54999999999998</v>
      </c>
    </row>
    <row r="52" spans="1:12" ht="15" thickBot="1">
      <c r="A52" s="20">
        <v>1</v>
      </c>
      <c r="B52" s="21">
        <v>3</v>
      </c>
      <c r="C52" s="22" t="s">
        <v>20</v>
      </c>
      <c r="D52" s="48" t="s">
        <v>21</v>
      </c>
      <c r="E52" s="49" t="s">
        <v>85</v>
      </c>
      <c r="F52" s="50">
        <v>135</v>
      </c>
      <c r="G52" s="50">
        <v>15</v>
      </c>
      <c r="H52" s="50">
        <v>18</v>
      </c>
      <c r="I52" s="50">
        <v>3</v>
      </c>
      <c r="J52" s="50">
        <v>231</v>
      </c>
      <c r="K52" s="51" t="s">
        <v>45</v>
      </c>
      <c r="L52" s="50">
        <v>36.46</v>
      </c>
    </row>
    <row r="53" spans="1:12" ht="14.5">
      <c r="A53" s="23"/>
      <c r="B53" s="15"/>
      <c r="C53" s="11"/>
      <c r="D53" s="52" t="s">
        <v>27</v>
      </c>
      <c r="E53" s="49" t="s">
        <v>46</v>
      </c>
      <c r="F53" s="50">
        <v>140</v>
      </c>
      <c r="G53" s="50">
        <v>6</v>
      </c>
      <c r="H53" s="50">
        <v>2</v>
      </c>
      <c r="I53" s="50">
        <v>31</v>
      </c>
      <c r="J53" s="50">
        <v>168</v>
      </c>
      <c r="K53" s="51">
        <v>230</v>
      </c>
      <c r="L53" s="50">
        <v>3.17</v>
      </c>
    </row>
    <row r="54" spans="1:12" ht="14.5">
      <c r="A54" s="23"/>
      <c r="B54" s="15"/>
      <c r="C54" s="11"/>
      <c r="D54" s="56" t="s">
        <v>22</v>
      </c>
      <c r="E54" s="53" t="s">
        <v>47</v>
      </c>
      <c r="F54" s="54">
        <v>200</v>
      </c>
      <c r="G54" s="54"/>
      <c r="H54" s="54"/>
      <c r="I54" s="54">
        <v>20</v>
      </c>
      <c r="J54" s="54">
        <v>76</v>
      </c>
      <c r="K54" s="55">
        <v>317</v>
      </c>
      <c r="L54" s="54">
        <v>8.58</v>
      </c>
    </row>
    <row r="55" spans="1:12" ht="14.5">
      <c r="A55" s="23"/>
      <c r="B55" s="15"/>
      <c r="C55" s="11"/>
      <c r="D55" s="56" t="s">
        <v>23</v>
      </c>
      <c r="E55" s="53" t="s">
        <v>23</v>
      </c>
      <c r="F55" s="54">
        <v>60</v>
      </c>
      <c r="G55" s="54">
        <v>5</v>
      </c>
      <c r="H55" s="54"/>
      <c r="I55" s="54">
        <v>29</v>
      </c>
      <c r="J55" s="54">
        <v>143</v>
      </c>
      <c r="K55" s="55">
        <v>308</v>
      </c>
      <c r="L55" s="54">
        <v>3</v>
      </c>
    </row>
    <row r="56" spans="1:12" ht="14.5">
      <c r="A56" s="23"/>
      <c r="B56" s="15"/>
      <c r="C56" s="11"/>
      <c r="D56" s="52" t="s">
        <v>26</v>
      </c>
      <c r="E56" s="53" t="s">
        <v>43</v>
      </c>
      <c r="F56" s="54">
        <v>60</v>
      </c>
      <c r="G56" s="54">
        <v>30</v>
      </c>
      <c r="H56" s="54">
        <v>13</v>
      </c>
      <c r="I56" s="54">
        <v>12</v>
      </c>
      <c r="J56" s="54">
        <v>291</v>
      </c>
      <c r="K56" s="55">
        <v>292</v>
      </c>
      <c r="L56" s="54">
        <v>17.399999999999999</v>
      </c>
    </row>
    <row r="57" spans="1:12" ht="14.5">
      <c r="A57" s="23"/>
      <c r="B57" s="15"/>
      <c r="C57" s="11"/>
      <c r="D57" s="52" t="s">
        <v>26</v>
      </c>
      <c r="E57" s="53" t="s">
        <v>76</v>
      </c>
      <c r="F57" s="54">
        <v>100</v>
      </c>
      <c r="G57" s="54">
        <v>2</v>
      </c>
      <c r="H57" s="54">
        <v>5</v>
      </c>
      <c r="I57" s="54">
        <v>9</v>
      </c>
      <c r="J57" s="54">
        <v>87</v>
      </c>
      <c r="K57" s="55">
        <v>21</v>
      </c>
      <c r="L57" s="54">
        <v>9.92</v>
      </c>
    </row>
    <row r="58" spans="1:12" ht="14.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4"/>
      <c r="B60" s="17"/>
      <c r="C60" s="8"/>
      <c r="D60" s="18" t="s">
        <v>28</v>
      </c>
      <c r="E60" s="9"/>
      <c r="F60" s="19">
        <f>SUM(F52:F59)</f>
        <v>695</v>
      </c>
      <c r="G60" s="19">
        <f t="shared" ref="G60" si="18">SUM(G52:G59)</f>
        <v>58</v>
      </c>
      <c r="H60" s="19">
        <f t="shared" ref="H60" si="19">SUM(H52:H59)</f>
        <v>38</v>
      </c>
      <c r="I60" s="19">
        <f t="shared" ref="I60" si="20">SUM(I52:I59)</f>
        <v>104</v>
      </c>
      <c r="J60" s="19">
        <f t="shared" ref="J60:L60" si="21">SUM(J52:J59)</f>
        <v>996</v>
      </c>
      <c r="K60" s="25"/>
      <c r="L60" s="19">
        <f t="shared" si="21"/>
        <v>78.53</v>
      </c>
    </row>
    <row r="61" spans="1:12" ht="15" thickBot="1">
      <c r="A61" s="26">
        <f>A52</f>
        <v>1</v>
      </c>
      <c r="B61" s="13">
        <f>B52</f>
        <v>3</v>
      </c>
      <c r="C61" s="10" t="s">
        <v>25</v>
      </c>
      <c r="D61" s="56"/>
      <c r="E61" s="53"/>
      <c r="F61" s="54"/>
      <c r="G61" s="54"/>
      <c r="H61" s="54"/>
      <c r="I61" s="54"/>
      <c r="J61" s="54"/>
      <c r="K61" s="55"/>
      <c r="L61" s="54"/>
    </row>
    <row r="62" spans="1:12" ht="15" thickBot="1">
      <c r="A62" s="23"/>
      <c r="B62" s="15"/>
      <c r="C62" s="11"/>
      <c r="D62" s="56"/>
      <c r="E62" s="49"/>
      <c r="F62" s="50"/>
      <c r="G62" s="50"/>
      <c r="H62" s="50"/>
      <c r="I62" s="50"/>
      <c r="J62" s="50"/>
      <c r="K62" s="51"/>
      <c r="L62" s="50"/>
    </row>
    <row r="63" spans="1:12" ht="14.5">
      <c r="A63" s="23"/>
      <c r="B63" s="15"/>
      <c r="C63" s="11"/>
      <c r="D63" s="56"/>
      <c r="E63" s="49"/>
      <c r="F63" s="50"/>
      <c r="G63" s="50"/>
      <c r="H63" s="50"/>
      <c r="I63" s="50"/>
      <c r="J63" s="50"/>
      <c r="K63" s="51"/>
      <c r="L63" s="50"/>
    </row>
    <row r="64" spans="1:12" ht="14.5">
      <c r="A64" s="23"/>
      <c r="B64" s="15"/>
      <c r="C64" s="11"/>
      <c r="D64" s="56"/>
      <c r="E64" s="53"/>
      <c r="F64" s="54"/>
      <c r="G64" s="54"/>
      <c r="H64" s="54"/>
      <c r="I64" s="54"/>
      <c r="J64" s="54"/>
      <c r="K64" s="55"/>
      <c r="L64" s="54"/>
    </row>
    <row r="65" spans="1:12" ht="14.5">
      <c r="A65" s="23"/>
      <c r="B65" s="15"/>
      <c r="C65" s="11"/>
      <c r="D65" s="56"/>
      <c r="E65" s="53"/>
      <c r="F65" s="54"/>
      <c r="G65" s="54"/>
      <c r="H65" s="54"/>
      <c r="I65" s="54"/>
      <c r="J65" s="54"/>
      <c r="K65" s="55"/>
      <c r="L65" s="54"/>
    </row>
    <row r="66" spans="1:12" ht="14.5">
      <c r="A66" s="23"/>
      <c r="B66" s="15"/>
      <c r="C66" s="11"/>
      <c r="D66" s="56"/>
      <c r="E66" s="53"/>
      <c r="F66" s="54"/>
      <c r="G66" s="54"/>
      <c r="H66" s="54"/>
      <c r="I66" s="54"/>
      <c r="J66" s="54"/>
      <c r="K66" s="55"/>
      <c r="L66" s="54"/>
    </row>
    <row r="67" spans="1:12" ht="14.5">
      <c r="A67" s="23"/>
      <c r="B67" s="15"/>
      <c r="C67" s="11"/>
      <c r="D67" s="52"/>
      <c r="E67" s="53"/>
      <c r="F67" s="54"/>
      <c r="G67" s="54"/>
      <c r="H67" s="54"/>
      <c r="I67" s="54"/>
      <c r="J67" s="54"/>
      <c r="K67" s="55"/>
      <c r="L67" s="54"/>
    </row>
    <row r="68" spans="1:12" ht="14.5">
      <c r="A68" s="23"/>
      <c r="B68" s="15"/>
      <c r="C68" s="11"/>
      <c r="D68" s="52"/>
      <c r="E68" s="53"/>
      <c r="F68" s="54"/>
      <c r="G68" s="54"/>
      <c r="H68" s="54"/>
      <c r="I68" s="54"/>
      <c r="J68" s="54"/>
      <c r="K68" s="55"/>
      <c r="L68" s="54"/>
    </row>
    <row r="69" spans="1:12" ht="14.5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4.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4"/>
      <c r="B73" s="17"/>
      <c r="C73" s="8"/>
      <c r="D73" s="18" t="s">
        <v>28</v>
      </c>
      <c r="E73" s="9"/>
      <c r="F73" s="19">
        <f>SUM(F61:F72)</f>
        <v>0</v>
      </c>
      <c r="G73" s="19">
        <f t="shared" ref="G73" si="22">SUM(G61:G72)</f>
        <v>0</v>
      </c>
      <c r="H73" s="19">
        <f t="shared" ref="H73" si="23">SUM(H61:H72)</f>
        <v>0</v>
      </c>
      <c r="I73" s="19">
        <f t="shared" ref="I73" si="24">SUM(I61:I72)</f>
        <v>0</v>
      </c>
      <c r="J73" s="19">
        <f t="shared" ref="J73:L73" si="25">SUM(J61:J72)</f>
        <v>0</v>
      </c>
      <c r="K73" s="25"/>
      <c r="L73" s="19">
        <f t="shared" si="25"/>
        <v>0</v>
      </c>
    </row>
    <row r="74" spans="1:12" ht="15.75" customHeight="1">
      <c r="A74" s="29">
        <f>A52</f>
        <v>1</v>
      </c>
      <c r="B74" s="30">
        <f>B52</f>
        <v>3</v>
      </c>
      <c r="C74" s="93" t="s">
        <v>4</v>
      </c>
      <c r="D74" s="94"/>
      <c r="E74" s="31"/>
      <c r="F74" s="32">
        <f>F60+F73</f>
        <v>695</v>
      </c>
      <c r="G74" s="32">
        <f t="shared" ref="G74" si="26">G60+G73</f>
        <v>58</v>
      </c>
      <c r="H74" s="32">
        <f t="shared" ref="H74" si="27">H60+H73</f>
        <v>38</v>
      </c>
      <c r="I74" s="32">
        <f t="shared" ref="I74" si="28">I60+I73</f>
        <v>104</v>
      </c>
      <c r="J74" s="32">
        <f t="shared" ref="J74:L74" si="29">J60+J73</f>
        <v>996</v>
      </c>
      <c r="K74" s="32"/>
      <c r="L74" s="32">
        <f t="shared" si="29"/>
        <v>78.53</v>
      </c>
    </row>
    <row r="75" spans="1:12" ht="14.5">
      <c r="A75" s="20">
        <v>1</v>
      </c>
      <c r="B75" s="21">
        <v>4</v>
      </c>
      <c r="C75" s="22" t="s">
        <v>20</v>
      </c>
      <c r="D75" s="48" t="s">
        <v>21</v>
      </c>
      <c r="E75" s="49" t="s">
        <v>49</v>
      </c>
      <c r="F75" s="50">
        <v>160</v>
      </c>
      <c r="G75" s="50">
        <v>5</v>
      </c>
      <c r="H75" s="50">
        <v>6</v>
      </c>
      <c r="I75" s="50">
        <v>29</v>
      </c>
      <c r="J75" s="50">
        <v>185</v>
      </c>
      <c r="K75" s="51" t="s">
        <v>50</v>
      </c>
      <c r="L75" s="50">
        <v>50.03</v>
      </c>
    </row>
    <row r="76" spans="1:12" ht="14.5">
      <c r="A76" s="23"/>
      <c r="B76" s="15"/>
      <c r="C76" s="11"/>
      <c r="D76" s="52" t="s">
        <v>27</v>
      </c>
      <c r="E76" s="53" t="s">
        <v>51</v>
      </c>
      <c r="F76" s="54">
        <v>150</v>
      </c>
      <c r="G76" s="54">
        <v>5</v>
      </c>
      <c r="H76" s="54">
        <v>5</v>
      </c>
      <c r="I76" s="54">
        <v>35</v>
      </c>
      <c r="J76" s="54">
        <v>206</v>
      </c>
      <c r="K76" s="55">
        <v>229</v>
      </c>
      <c r="L76" s="54">
        <v>9.44</v>
      </c>
    </row>
    <row r="77" spans="1:12" ht="14.5">
      <c r="A77" s="23"/>
      <c r="B77" s="15"/>
      <c r="C77" s="11"/>
      <c r="D77" s="56" t="s">
        <v>22</v>
      </c>
      <c r="E77" s="53" t="s">
        <v>52</v>
      </c>
      <c r="F77" s="54">
        <v>200</v>
      </c>
      <c r="G77" s="54"/>
      <c r="H77" s="54"/>
      <c r="I77" s="54">
        <v>29</v>
      </c>
      <c r="J77" s="54">
        <v>116</v>
      </c>
      <c r="K77" s="55">
        <v>210</v>
      </c>
      <c r="L77" s="54">
        <v>6.22</v>
      </c>
    </row>
    <row r="78" spans="1:12" ht="14.5">
      <c r="A78" s="23"/>
      <c r="B78" s="15"/>
      <c r="C78" s="11"/>
      <c r="D78" s="56" t="s">
        <v>23</v>
      </c>
      <c r="E78" s="53" t="s">
        <v>23</v>
      </c>
      <c r="F78" s="54">
        <v>60</v>
      </c>
      <c r="G78" s="54">
        <v>5</v>
      </c>
      <c r="H78" s="54"/>
      <c r="I78" s="54">
        <v>29</v>
      </c>
      <c r="J78" s="54">
        <v>143</v>
      </c>
      <c r="K78" s="55">
        <v>308</v>
      </c>
      <c r="L78" s="54">
        <v>3</v>
      </c>
    </row>
    <row r="79" spans="1:12" ht="14.5">
      <c r="A79" s="23"/>
      <c r="B79" s="15"/>
      <c r="C79" s="11"/>
      <c r="D79" s="56" t="s">
        <v>24</v>
      </c>
      <c r="E79" s="53"/>
      <c r="F79" s="54"/>
      <c r="G79" s="54"/>
      <c r="H79" s="54"/>
      <c r="I79" s="54"/>
      <c r="J79" s="54"/>
      <c r="K79" s="55"/>
      <c r="L79" s="54"/>
    </row>
    <row r="80" spans="1:12" ht="14.5">
      <c r="A80" s="23"/>
      <c r="B80" s="15"/>
      <c r="C80" s="11"/>
      <c r="D80" s="52" t="s">
        <v>26</v>
      </c>
      <c r="E80" s="53" t="s">
        <v>53</v>
      </c>
      <c r="F80" s="54">
        <v>60</v>
      </c>
      <c r="G80" s="54">
        <v>1</v>
      </c>
      <c r="H80" s="54">
        <v>5</v>
      </c>
      <c r="I80" s="54">
        <v>5</v>
      </c>
      <c r="J80" s="54">
        <v>71</v>
      </c>
      <c r="K80" s="55">
        <v>355</v>
      </c>
      <c r="L80" s="54">
        <v>10.56</v>
      </c>
    </row>
    <row r="81" spans="1:12" ht="14.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5">
      <c r="A83" s="24"/>
      <c r="B83" s="17"/>
      <c r="C83" s="8"/>
      <c r="D83" s="18" t="s">
        <v>28</v>
      </c>
      <c r="E83" s="9"/>
      <c r="F83" s="19">
        <f>SUM(F75:F82)</f>
        <v>630</v>
      </c>
      <c r="G83" s="19">
        <f t="shared" ref="G83" si="30">SUM(G75:G82)</f>
        <v>16</v>
      </c>
      <c r="H83" s="19">
        <f t="shared" ref="H83" si="31">SUM(H75:H82)</f>
        <v>16</v>
      </c>
      <c r="I83" s="19">
        <f t="shared" ref="I83" si="32">SUM(I75:I82)</f>
        <v>127</v>
      </c>
      <c r="J83" s="19">
        <f t="shared" ref="J83:L83" si="33">SUM(J75:J82)</f>
        <v>721</v>
      </c>
      <c r="K83" s="25"/>
      <c r="L83" s="19">
        <f t="shared" si="33"/>
        <v>79.25</v>
      </c>
    </row>
    <row r="84" spans="1:12" ht="15" thickBot="1">
      <c r="A84" s="26">
        <f>A75</f>
        <v>1</v>
      </c>
      <c r="B84" s="13">
        <f>B75</f>
        <v>4</v>
      </c>
      <c r="C84" s="10" t="s">
        <v>25</v>
      </c>
      <c r="D84" s="56"/>
      <c r="E84" s="53"/>
      <c r="F84" s="54"/>
      <c r="G84" s="54"/>
      <c r="H84" s="54"/>
      <c r="I84" s="54"/>
      <c r="J84" s="54"/>
      <c r="K84" s="55"/>
      <c r="L84" s="54"/>
    </row>
    <row r="85" spans="1:12" ht="14.5">
      <c r="A85" s="23"/>
      <c r="B85" s="15"/>
      <c r="C85" s="11"/>
      <c r="D85" s="56"/>
      <c r="E85" s="49"/>
      <c r="F85" s="50"/>
      <c r="G85" s="50"/>
      <c r="H85" s="50"/>
      <c r="I85" s="50"/>
      <c r="J85" s="50"/>
      <c r="K85" s="51"/>
      <c r="L85" s="50"/>
    </row>
    <row r="86" spans="1:12" ht="14.5">
      <c r="A86" s="23"/>
      <c r="B86" s="15"/>
      <c r="C86" s="11"/>
      <c r="D86" s="56"/>
      <c r="E86" s="53"/>
      <c r="F86" s="54"/>
      <c r="G86" s="54"/>
      <c r="H86" s="54"/>
      <c r="I86" s="54"/>
      <c r="J86" s="54"/>
      <c r="K86" s="55"/>
      <c r="L86" s="54"/>
    </row>
    <row r="87" spans="1:12" ht="14.5">
      <c r="A87" s="23"/>
      <c r="B87" s="15"/>
      <c r="C87" s="11"/>
      <c r="D87" s="56"/>
      <c r="E87" s="53"/>
      <c r="F87" s="54"/>
      <c r="G87" s="54"/>
      <c r="H87" s="54"/>
      <c r="I87" s="54"/>
      <c r="J87" s="54"/>
      <c r="K87" s="55"/>
      <c r="L87" s="54"/>
    </row>
    <row r="88" spans="1:12" ht="14.5">
      <c r="A88" s="23"/>
      <c r="B88" s="15"/>
      <c r="C88" s="11"/>
      <c r="D88" s="56"/>
      <c r="E88" s="53"/>
      <c r="F88" s="54"/>
      <c r="G88" s="54"/>
      <c r="H88" s="54"/>
      <c r="I88" s="54"/>
      <c r="J88" s="54"/>
      <c r="K88" s="55"/>
      <c r="L88" s="54"/>
    </row>
    <row r="89" spans="1:12" ht="14.5">
      <c r="A89" s="23"/>
      <c r="B89" s="15"/>
      <c r="C89" s="11"/>
      <c r="D89" s="56"/>
      <c r="E89" s="53"/>
      <c r="F89" s="54"/>
      <c r="G89" s="54"/>
      <c r="H89" s="54"/>
      <c r="I89" s="54"/>
      <c r="J89" s="54"/>
      <c r="K89" s="55"/>
      <c r="L89" s="54"/>
    </row>
    <row r="90" spans="1:12" ht="14.5">
      <c r="A90" s="23"/>
      <c r="B90" s="15"/>
      <c r="C90" s="11"/>
      <c r="D90" s="52"/>
      <c r="E90" s="53"/>
      <c r="F90" s="54"/>
      <c r="G90" s="54"/>
      <c r="H90" s="54"/>
      <c r="I90" s="54"/>
      <c r="J90" s="54"/>
      <c r="K90" s="55"/>
      <c r="L90" s="54"/>
    </row>
    <row r="91" spans="1:12" ht="14.5">
      <c r="A91" s="23"/>
      <c r="B91" s="15"/>
      <c r="C91" s="11"/>
      <c r="D91" s="52"/>
      <c r="E91" s="53"/>
      <c r="F91" s="54"/>
      <c r="G91" s="54"/>
      <c r="H91" s="54"/>
      <c r="I91" s="54"/>
      <c r="J91" s="54"/>
      <c r="K91" s="55"/>
      <c r="L91" s="54"/>
    </row>
    <row r="92" spans="1:12" ht="14.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4"/>
      <c r="B95" s="17"/>
      <c r="C95" s="8"/>
      <c r="D95" s="18" t="s">
        <v>28</v>
      </c>
      <c r="E95" s="9"/>
      <c r="F95" s="19">
        <f>SUM(F84:F94)</f>
        <v>0</v>
      </c>
      <c r="G95" s="19">
        <f t="shared" ref="G95" si="34">SUM(G84:G94)</f>
        <v>0</v>
      </c>
      <c r="H95" s="19">
        <f t="shared" ref="H95" si="35">SUM(H84:H94)</f>
        <v>0</v>
      </c>
      <c r="I95" s="19">
        <f t="shared" ref="I95" si="36">SUM(I84:I94)</f>
        <v>0</v>
      </c>
      <c r="J95" s="19">
        <f t="shared" ref="J95:L95" si="37">SUM(J84:J94)</f>
        <v>0</v>
      </c>
      <c r="K95" s="25"/>
      <c r="L95" s="19">
        <f t="shared" si="37"/>
        <v>0</v>
      </c>
    </row>
    <row r="96" spans="1:12" ht="15.75" customHeight="1">
      <c r="A96" s="29">
        <f>A75</f>
        <v>1</v>
      </c>
      <c r="B96" s="30">
        <f>B75</f>
        <v>4</v>
      </c>
      <c r="C96" s="93" t="s">
        <v>4</v>
      </c>
      <c r="D96" s="94"/>
      <c r="E96" s="31"/>
      <c r="F96" s="32">
        <f>F83+F95</f>
        <v>630</v>
      </c>
      <c r="G96" s="32">
        <f t="shared" ref="G96" si="38">G83+G95</f>
        <v>16</v>
      </c>
      <c r="H96" s="32">
        <f t="shared" ref="H96" si="39">H83+H95</f>
        <v>16</v>
      </c>
      <c r="I96" s="32">
        <f t="shared" ref="I96" si="40">I83+I95</f>
        <v>127</v>
      </c>
      <c r="J96" s="32">
        <f t="shared" ref="J96:L96" si="41">J83+J95</f>
        <v>721</v>
      </c>
      <c r="K96" s="32"/>
      <c r="L96" s="32">
        <f t="shared" si="41"/>
        <v>79.25</v>
      </c>
    </row>
    <row r="97" spans="1:12" ht="14.5">
      <c r="A97" s="20">
        <v>1</v>
      </c>
      <c r="B97" s="21">
        <v>5</v>
      </c>
      <c r="C97" s="22" t="s">
        <v>20</v>
      </c>
      <c r="D97" s="48" t="s">
        <v>21</v>
      </c>
      <c r="E97" s="49" t="s">
        <v>54</v>
      </c>
      <c r="F97" s="50">
        <v>120</v>
      </c>
      <c r="G97" s="50">
        <v>13</v>
      </c>
      <c r="H97" s="50">
        <v>16</v>
      </c>
      <c r="I97" s="50">
        <v>14</v>
      </c>
      <c r="J97" s="50">
        <v>251</v>
      </c>
      <c r="K97" s="51">
        <v>298</v>
      </c>
      <c r="L97" s="50">
        <v>49.26</v>
      </c>
    </row>
    <row r="98" spans="1:12" ht="14.5">
      <c r="A98" s="23"/>
      <c r="B98" s="15"/>
      <c r="C98" s="11"/>
      <c r="D98" s="52" t="s">
        <v>27</v>
      </c>
      <c r="E98" s="53" t="s">
        <v>55</v>
      </c>
      <c r="F98" s="54">
        <v>150</v>
      </c>
      <c r="G98" s="54">
        <v>4</v>
      </c>
      <c r="H98" s="54">
        <v>5</v>
      </c>
      <c r="I98" s="54">
        <v>25</v>
      </c>
      <c r="J98" s="54">
        <v>169</v>
      </c>
      <c r="K98" s="55">
        <v>35</v>
      </c>
      <c r="L98" s="54">
        <v>27.97</v>
      </c>
    </row>
    <row r="99" spans="1:12" ht="14.5">
      <c r="A99" s="23"/>
      <c r="B99" s="15"/>
      <c r="C99" s="11"/>
      <c r="D99" s="56" t="s">
        <v>22</v>
      </c>
      <c r="E99" s="53" t="s">
        <v>42</v>
      </c>
      <c r="F99" s="54">
        <v>200</v>
      </c>
      <c r="G99" s="54">
        <v>1</v>
      </c>
      <c r="H99" s="54"/>
      <c r="I99" s="54">
        <v>20</v>
      </c>
      <c r="J99" s="54">
        <v>77</v>
      </c>
      <c r="K99" s="55">
        <v>198</v>
      </c>
      <c r="L99" s="54">
        <v>6.32</v>
      </c>
    </row>
    <row r="100" spans="1:12" ht="14.5">
      <c r="A100" s="23"/>
      <c r="B100" s="15"/>
      <c r="C100" s="11"/>
      <c r="D100" s="56" t="s">
        <v>23</v>
      </c>
      <c r="E100" s="53" t="s">
        <v>23</v>
      </c>
      <c r="F100" s="54">
        <v>60</v>
      </c>
      <c r="G100" s="54">
        <v>5</v>
      </c>
      <c r="H100" s="54"/>
      <c r="I100" s="54">
        <v>29</v>
      </c>
      <c r="J100" s="54">
        <v>143</v>
      </c>
      <c r="K100" s="55">
        <v>308</v>
      </c>
      <c r="L100" s="54">
        <v>3</v>
      </c>
    </row>
    <row r="101" spans="1:12" ht="14.5">
      <c r="A101" s="23"/>
      <c r="B101" s="15"/>
      <c r="C101" s="11"/>
      <c r="D101" s="56" t="s">
        <v>24</v>
      </c>
      <c r="E101" s="53"/>
      <c r="F101" s="54"/>
      <c r="G101" s="54"/>
      <c r="H101" s="54"/>
      <c r="I101" s="54"/>
      <c r="J101" s="54"/>
      <c r="K101" s="55"/>
      <c r="L101" s="54"/>
    </row>
    <row r="102" spans="1:12" ht="14.5">
      <c r="A102" s="23"/>
      <c r="B102" s="15"/>
      <c r="C102" s="11"/>
      <c r="D102" s="52"/>
      <c r="E102" s="53"/>
      <c r="F102" s="54"/>
      <c r="G102" s="54"/>
      <c r="H102" s="54"/>
      <c r="I102" s="54"/>
      <c r="J102" s="54"/>
      <c r="K102" s="55"/>
      <c r="L102" s="54"/>
    </row>
    <row r="103" spans="1:12" ht="14.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4.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4.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4"/>
      <c r="B107" s="17"/>
      <c r="C107" s="8"/>
      <c r="D107" s="18" t="s">
        <v>28</v>
      </c>
      <c r="E107" s="9"/>
      <c r="F107" s="19">
        <f>SUM(F97:F106)</f>
        <v>530</v>
      </c>
      <c r="G107" s="19">
        <f t="shared" ref="G107" si="42">SUM(G97:G106)</f>
        <v>23</v>
      </c>
      <c r="H107" s="19">
        <f t="shared" ref="H107" si="43">SUM(H97:H106)</f>
        <v>21</v>
      </c>
      <c r="I107" s="19">
        <f t="shared" ref="I107" si="44">SUM(I97:I106)</f>
        <v>88</v>
      </c>
      <c r="J107" s="19">
        <f t="shared" ref="J107:L107" si="45">SUM(J97:J106)</f>
        <v>640</v>
      </c>
      <c r="K107" s="25"/>
      <c r="L107" s="19">
        <f t="shared" si="45"/>
        <v>86.549999999999983</v>
      </c>
    </row>
    <row r="108" spans="1:12" ht="15" thickBot="1">
      <c r="A108" s="26">
        <f>A97</f>
        <v>1</v>
      </c>
      <c r="B108" s="13">
        <f>B97</f>
        <v>5</v>
      </c>
      <c r="C108" s="10" t="s">
        <v>25</v>
      </c>
      <c r="D108" s="56"/>
      <c r="E108" s="53"/>
      <c r="F108" s="54"/>
      <c r="G108" s="54"/>
      <c r="H108" s="54"/>
      <c r="I108" s="54"/>
      <c r="J108" s="54"/>
      <c r="K108" s="55"/>
      <c r="L108" s="54"/>
    </row>
    <row r="109" spans="1:12" ht="14.5">
      <c r="A109" s="23"/>
      <c r="B109" s="15"/>
      <c r="C109" s="11"/>
      <c r="D109" s="56"/>
      <c r="E109" s="49"/>
      <c r="F109" s="50"/>
      <c r="G109" s="50"/>
      <c r="H109" s="50"/>
      <c r="I109" s="50"/>
      <c r="J109" s="50"/>
      <c r="K109" s="51"/>
      <c r="L109" s="50"/>
    </row>
    <row r="110" spans="1:12" ht="14.5">
      <c r="A110" s="23"/>
      <c r="B110" s="15"/>
      <c r="C110" s="11"/>
      <c r="D110" s="56"/>
      <c r="E110" s="53"/>
      <c r="F110" s="54"/>
      <c r="G110" s="54"/>
      <c r="H110" s="54"/>
      <c r="I110" s="54"/>
      <c r="J110" s="54"/>
      <c r="K110" s="55"/>
      <c r="L110" s="54"/>
    </row>
    <row r="111" spans="1:12" ht="14.5">
      <c r="A111" s="23"/>
      <c r="B111" s="15"/>
      <c r="C111" s="11"/>
      <c r="D111" s="56"/>
      <c r="E111" s="53"/>
      <c r="F111" s="54"/>
      <c r="G111" s="54"/>
      <c r="H111" s="54"/>
      <c r="I111" s="54"/>
      <c r="J111" s="54"/>
      <c r="K111" s="55"/>
      <c r="L111" s="54"/>
    </row>
    <row r="112" spans="1:12" ht="14.5">
      <c r="A112" s="23"/>
      <c r="B112" s="15"/>
      <c r="C112" s="11"/>
      <c r="D112" s="56"/>
      <c r="E112" s="53"/>
      <c r="F112" s="54"/>
      <c r="G112" s="54"/>
      <c r="H112" s="54"/>
      <c r="I112" s="54"/>
      <c r="J112" s="54"/>
      <c r="K112" s="55"/>
      <c r="L112" s="54"/>
    </row>
    <row r="113" spans="1:12" ht="14.5">
      <c r="A113" s="23"/>
      <c r="B113" s="15"/>
      <c r="C113" s="11"/>
      <c r="D113" s="56"/>
      <c r="E113" s="53"/>
      <c r="F113" s="54"/>
      <c r="G113" s="54"/>
      <c r="H113" s="54"/>
      <c r="I113" s="54"/>
      <c r="J113" s="54"/>
      <c r="K113" s="55"/>
      <c r="L113" s="54"/>
    </row>
    <row r="114" spans="1:12" ht="14.5">
      <c r="A114" s="23"/>
      <c r="B114" s="15"/>
      <c r="C114" s="11"/>
      <c r="D114" s="52"/>
      <c r="E114" s="53"/>
      <c r="F114" s="54"/>
      <c r="G114" s="54"/>
      <c r="H114" s="54"/>
      <c r="I114" s="54"/>
      <c r="J114" s="54"/>
      <c r="K114" s="55"/>
      <c r="L114" s="54"/>
    </row>
    <row r="115" spans="1:12" ht="14.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7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5">
      <c r="A120" s="24"/>
      <c r="B120" s="17"/>
      <c r="C120" s="8"/>
      <c r="D120" s="18" t="s">
        <v>28</v>
      </c>
      <c r="E120" s="9"/>
      <c r="F120" s="19">
        <f>SUM(F108:F119)</f>
        <v>0</v>
      </c>
      <c r="G120" s="19">
        <f t="shared" ref="G120" si="46">SUM(G108:G119)</f>
        <v>0</v>
      </c>
      <c r="H120" s="19">
        <f t="shared" ref="H120" si="47">SUM(H108:H119)</f>
        <v>0</v>
      </c>
      <c r="I120" s="19">
        <f t="shared" ref="I120" si="48">SUM(I108:I119)</f>
        <v>0</v>
      </c>
      <c r="J120" s="19">
        <f t="shared" ref="J120:L120" si="49">SUM(J108:J119)</f>
        <v>0</v>
      </c>
      <c r="K120" s="25"/>
      <c r="L120" s="19">
        <f t="shared" si="49"/>
        <v>0</v>
      </c>
    </row>
    <row r="121" spans="1:12" ht="15.75" customHeight="1">
      <c r="A121" s="29">
        <f>A97</f>
        <v>1</v>
      </c>
      <c r="B121" s="30">
        <f>B97</f>
        <v>5</v>
      </c>
      <c r="C121" s="93" t="s">
        <v>4</v>
      </c>
      <c r="D121" s="94"/>
      <c r="E121" s="31"/>
      <c r="F121" s="32">
        <f>F107+F120</f>
        <v>530</v>
      </c>
      <c r="G121" s="32">
        <f t="shared" ref="G121" si="50">G107+G120</f>
        <v>23</v>
      </c>
      <c r="H121" s="32">
        <f t="shared" ref="H121" si="51">H107+H120</f>
        <v>21</v>
      </c>
      <c r="I121" s="32">
        <f t="shared" ref="I121" si="52">I107+I120</f>
        <v>88</v>
      </c>
      <c r="J121" s="32">
        <f t="shared" ref="J121:L121" si="53">J107+J120</f>
        <v>640</v>
      </c>
      <c r="K121" s="32"/>
      <c r="L121" s="32">
        <f t="shared" si="53"/>
        <v>86.549999999999983</v>
      </c>
    </row>
    <row r="122" spans="1:12" ht="14.5">
      <c r="A122" s="20">
        <v>2</v>
      </c>
      <c r="B122" s="21">
        <v>1</v>
      </c>
      <c r="C122" s="22" t="s">
        <v>20</v>
      </c>
      <c r="D122" s="48" t="s">
        <v>21</v>
      </c>
      <c r="E122" s="49" t="s">
        <v>56</v>
      </c>
      <c r="F122" s="50" t="s">
        <v>57</v>
      </c>
      <c r="G122" s="50">
        <v>7</v>
      </c>
      <c r="H122" s="50">
        <v>12</v>
      </c>
      <c r="I122" s="50">
        <v>51</v>
      </c>
      <c r="J122" s="50">
        <v>341</v>
      </c>
      <c r="K122" s="51">
        <v>273</v>
      </c>
      <c r="L122" s="50">
        <v>34.6</v>
      </c>
    </row>
    <row r="123" spans="1:12" ht="14.5">
      <c r="A123" s="23"/>
      <c r="B123" s="15"/>
      <c r="C123" s="11"/>
      <c r="D123" s="52"/>
      <c r="E123" s="53"/>
      <c r="F123" s="54"/>
      <c r="G123" s="54"/>
      <c r="H123" s="54"/>
      <c r="I123" s="54"/>
      <c r="J123" s="54"/>
      <c r="K123" s="55"/>
      <c r="L123" s="54"/>
    </row>
    <row r="124" spans="1:12" ht="14.5">
      <c r="A124" s="23"/>
      <c r="B124" s="15"/>
      <c r="C124" s="11"/>
      <c r="D124" s="56" t="s">
        <v>22</v>
      </c>
      <c r="E124" s="53" t="s">
        <v>37</v>
      </c>
      <c r="F124" s="54">
        <v>200</v>
      </c>
      <c r="G124" s="54">
        <v>2</v>
      </c>
      <c r="H124" s="54">
        <v>1</v>
      </c>
      <c r="I124" s="54">
        <v>17</v>
      </c>
      <c r="J124" s="54">
        <v>82</v>
      </c>
      <c r="K124" s="55">
        <v>204</v>
      </c>
      <c r="L124" s="54">
        <v>14.8</v>
      </c>
    </row>
    <row r="125" spans="1:12" ht="14.5">
      <c r="A125" s="23"/>
      <c r="B125" s="15"/>
      <c r="C125" s="11"/>
      <c r="D125" s="56" t="s">
        <v>23</v>
      </c>
      <c r="E125" s="53" t="s">
        <v>23</v>
      </c>
      <c r="F125" s="54">
        <v>30</v>
      </c>
      <c r="G125" s="54">
        <v>2</v>
      </c>
      <c r="H125" s="54"/>
      <c r="I125" s="54">
        <v>15</v>
      </c>
      <c r="J125" s="54">
        <v>71</v>
      </c>
      <c r="K125" s="55">
        <v>308</v>
      </c>
      <c r="L125" s="54">
        <v>1.8</v>
      </c>
    </row>
    <row r="126" spans="1:12" ht="14.5">
      <c r="A126" s="23"/>
      <c r="B126" s="15"/>
      <c r="C126" s="11"/>
      <c r="D126" s="56" t="s">
        <v>24</v>
      </c>
      <c r="E126" s="53"/>
      <c r="F126" s="54"/>
      <c r="G126" s="54"/>
      <c r="H126" s="54"/>
      <c r="I126" s="54"/>
      <c r="J126" s="54"/>
      <c r="K126" s="55"/>
      <c r="L126" s="54"/>
    </row>
    <row r="127" spans="1:12" ht="14.5">
      <c r="A127" s="23"/>
      <c r="B127" s="15"/>
      <c r="C127" s="11"/>
      <c r="D127" s="52" t="s">
        <v>26</v>
      </c>
      <c r="E127" s="53" t="s">
        <v>75</v>
      </c>
      <c r="F127" s="54">
        <v>60</v>
      </c>
      <c r="G127" s="54">
        <v>7</v>
      </c>
      <c r="H127" s="54">
        <v>14</v>
      </c>
      <c r="I127" s="54">
        <v>15</v>
      </c>
      <c r="J127" s="54">
        <v>218</v>
      </c>
      <c r="K127" s="55">
        <v>354</v>
      </c>
      <c r="L127" s="54">
        <v>44.06</v>
      </c>
    </row>
    <row r="128" spans="1:12" ht="14.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24"/>
      <c r="B130" s="17"/>
      <c r="C130" s="8"/>
      <c r="D130" s="18" t="s">
        <v>28</v>
      </c>
      <c r="E130" s="9"/>
      <c r="F130" s="19">
        <f>SUM(F122:F129)</f>
        <v>290</v>
      </c>
      <c r="G130" s="19">
        <f t="shared" ref="G130:J130" si="54">SUM(G122:G129)</f>
        <v>18</v>
      </c>
      <c r="H130" s="19">
        <f t="shared" si="54"/>
        <v>27</v>
      </c>
      <c r="I130" s="19">
        <f t="shared" si="54"/>
        <v>98</v>
      </c>
      <c r="J130" s="19">
        <f t="shared" si="54"/>
        <v>712</v>
      </c>
      <c r="K130" s="25"/>
      <c r="L130" s="19">
        <f t="shared" ref="L130" si="55">SUM(L122:L129)</f>
        <v>95.26</v>
      </c>
    </row>
    <row r="131" spans="1:12" ht="14.5">
      <c r="A131" s="26">
        <f>A122</f>
        <v>2</v>
      </c>
      <c r="B131" s="13">
        <f>B122</f>
        <v>1</v>
      </c>
      <c r="C131" s="10" t="s">
        <v>25</v>
      </c>
      <c r="D131" s="56"/>
      <c r="E131" s="53"/>
      <c r="F131" s="54"/>
      <c r="G131" s="54"/>
      <c r="H131" s="54"/>
      <c r="I131" s="54"/>
      <c r="J131" s="54"/>
      <c r="K131" s="55"/>
      <c r="L131" s="54"/>
    </row>
    <row r="132" spans="1:12" ht="15" thickBot="1">
      <c r="A132" s="23"/>
      <c r="B132" s="15"/>
      <c r="C132" s="11"/>
      <c r="D132" s="56"/>
      <c r="E132" s="53"/>
      <c r="F132" s="54"/>
      <c r="G132" s="54"/>
      <c r="H132" s="54"/>
      <c r="I132" s="54"/>
      <c r="J132" s="54"/>
      <c r="K132" s="55"/>
      <c r="L132" s="54"/>
    </row>
    <row r="133" spans="1:12" ht="14.5">
      <c r="A133" s="23"/>
      <c r="B133" s="15"/>
      <c r="C133" s="11"/>
      <c r="D133" s="56"/>
      <c r="E133" s="49"/>
      <c r="F133" s="50"/>
      <c r="G133" s="50"/>
      <c r="H133" s="50"/>
      <c r="I133" s="50"/>
      <c r="J133" s="50"/>
      <c r="K133" s="51"/>
      <c r="L133" s="50"/>
    </row>
    <row r="134" spans="1:12" ht="14.5">
      <c r="A134" s="23"/>
      <c r="B134" s="15"/>
      <c r="C134" s="11"/>
      <c r="D134" s="56"/>
      <c r="E134" s="53"/>
      <c r="F134" s="54"/>
      <c r="G134" s="54"/>
      <c r="H134" s="54"/>
      <c r="I134" s="54"/>
      <c r="J134" s="54"/>
      <c r="K134" s="55"/>
      <c r="L134" s="54"/>
    </row>
    <row r="135" spans="1:12" ht="14.5">
      <c r="A135" s="23"/>
      <c r="B135" s="15"/>
      <c r="C135" s="11"/>
      <c r="D135" s="56"/>
      <c r="E135" s="53"/>
      <c r="F135" s="54"/>
      <c r="G135" s="54"/>
      <c r="H135" s="54"/>
      <c r="I135" s="54"/>
      <c r="J135" s="54"/>
      <c r="K135" s="55"/>
      <c r="L135" s="54"/>
    </row>
    <row r="136" spans="1:12" ht="14.5">
      <c r="A136" s="23"/>
      <c r="B136" s="15"/>
      <c r="C136" s="11"/>
      <c r="D136" s="56"/>
      <c r="E136" s="53"/>
      <c r="F136" s="54"/>
      <c r="G136" s="54"/>
      <c r="H136" s="54"/>
      <c r="I136" s="54"/>
      <c r="J136" s="54"/>
      <c r="K136" s="55"/>
      <c r="L136" s="54"/>
    </row>
    <row r="137" spans="1:12" ht="14.5">
      <c r="A137" s="23"/>
      <c r="B137" s="15"/>
      <c r="C137" s="11"/>
      <c r="D137" s="56"/>
      <c r="E137" s="53"/>
      <c r="F137" s="54"/>
      <c r="G137" s="54"/>
      <c r="H137" s="54"/>
      <c r="I137" s="54"/>
      <c r="J137" s="54"/>
      <c r="K137" s="55"/>
      <c r="L137" s="54"/>
    </row>
    <row r="138" spans="1:12" ht="14.5">
      <c r="A138" s="23"/>
      <c r="B138" s="15"/>
      <c r="C138" s="11"/>
      <c r="D138" s="52"/>
      <c r="E138" s="53"/>
      <c r="F138" s="54"/>
      <c r="G138" s="54"/>
      <c r="H138" s="54"/>
      <c r="I138" s="54"/>
      <c r="J138" s="54"/>
      <c r="K138" s="55"/>
      <c r="L138" s="54"/>
    </row>
    <row r="139" spans="1:12" ht="14.5">
      <c r="A139" s="23"/>
      <c r="B139" s="15"/>
      <c r="C139" s="11"/>
      <c r="D139" s="52"/>
      <c r="E139" s="53"/>
      <c r="F139" s="54"/>
      <c r="G139" s="54"/>
      <c r="H139" s="54"/>
      <c r="I139" s="54"/>
      <c r="J139" s="54"/>
      <c r="K139" s="55"/>
      <c r="L139" s="54"/>
    </row>
    <row r="140" spans="1:12" ht="14.5">
      <c r="A140" s="23"/>
      <c r="B140" s="15"/>
      <c r="C140" s="11"/>
      <c r="D140" s="7"/>
      <c r="E140" s="42"/>
      <c r="F140" s="43"/>
      <c r="G140" s="43"/>
      <c r="H140" s="43"/>
      <c r="I140" s="43"/>
      <c r="J140" s="43"/>
      <c r="K140" s="44"/>
      <c r="L140" s="43"/>
    </row>
    <row r="141" spans="1:12" ht="14.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4.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4.5">
      <c r="A143" s="24"/>
      <c r="B143" s="17"/>
      <c r="C143" s="8"/>
      <c r="D143" s="18" t="s">
        <v>28</v>
      </c>
      <c r="E143" s="9"/>
      <c r="F143" s="19">
        <f>SUM(F131:F142)</f>
        <v>0</v>
      </c>
      <c r="G143" s="19">
        <f t="shared" ref="G143:J143" si="56">SUM(G131:G142)</f>
        <v>0</v>
      </c>
      <c r="H143" s="19">
        <f t="shared" si="56"/>
        <v>0</v>
      </c>
      <c r="I143" s="19">
        <f t="shared" si="56"/>
        <v>0</v>
      </c>
      <c r="J143" s="19">
        <f t="shared" si="56"/>
        <v>0</v>
      </c>
      <c r="K143" s="25"/>
      <c r="L143" s="19">
        <f t="shared" ref="L143" si="57">SUM(L131:L142)</f>
        <v>0</v>
      </c>
    </row>
    <row r="144" spans="1:12" ht="14.5">
      <c r="A144" s="29">
        <f>A122</f>
        <v>2</v>
      </c>
      <c r="B144" s="30">
        <f>B122</f>
        <v>1</v>
      </c>
      <c r="C144" s="93" t="s">
        <v>4</v>
      </c>
      <c r="D144" s="94"/>
      <c r="E144" s="31"/>
      <c r="F144" s="32">
        <f>F130+F143</f>
        <v>290</v>
      </c>
      <c r="G144" s="32">
        <f t="shared" ref="G144" si="58">G130+G143</f>
        <v>18</v>
      </c>
      <c r="H144" s="32">
        <f t="shared" ref="H144" si="59">H130+H143</f>
        <v>27</v>
      </c>
      <c r="I144" s="32">
        <f t="shared" ref="I144" si="60">I130+I143</f>
        <v>98</v>
      </c>
      <c r="J144" s="32">
        <f t="shared" ref="J144:L144" si="61">J130+J143</f>
        <v>712</v>
      </c>
      <c r="K144" s="32"/>
      <c r="L144" s="32">
        <f t="shared" si="61"/>
        <v>95.26</v>
      </c>
    </row>
    <row r="145" spans="1:12" ht="14.5">
      <c r="A145" s="14">
        <v>2</v>
      </c>
      <c r="B145" s="15">
        <v>2</v>
      </c>
      <c r="C145" s="22" t="s">
        <v>20</v>
      </c>
      <c r="D145" s="48" t="s">
        <v>21</v>
      </c>
      <c r="E145" s="49" t="s">
        <v>77</v>
      </c>
      <c r="F145" s="50">
        <v>80</v>
      </c>
      <c r="G145" s="50">
        <v>10</v>
      </c>
      <c r="H145" s="50">
        <v>12</v>
      </c>
      <c r="I145" s="50">
        <v>8</v>
      </c>
      <c r="J145" s="50">
        <v>183</v>
      </c>
      <c r="K145" s="51">
        <v>171</v>
      </c>
      <c r="L145" s="50">
        <v>21.96</v>
      </c>
    </row>
    <row r="146" spans="1:12" ht="14.5">
      <c r="A146" s="14"/>
      <c r="B146" s="15"/>
      <c r="C146" s="11"/>
      <c r="D146" s="52" t="s">
        <v>27</v>
      </c>
      <c r="E146" s="53" t="s">
        <v>46</v>
      </c>
      <c r="F146" s="54">
        <v>140</v>
      </c>
      <c r="G146" s="54">
        <v>6</v>
      </c>
      <c r="H146" s="54">
        <v>2</v>
      </c>
      <c r="I146" s="54">
        <v>31</v>
      </c>
      <c r="J146" s="54">
        <v>168</v>
      </c>
      <c r="K146" s="55">
        <v>271</v>
      </c>
      <c r="L146" s="54">
        <v>3.17</v>
      </c>
    </row>
    <row r="147" spans="1:12" ht="14.5">
      <c r="A147" s="14"/>
      <c r="B147" s="15"/>
      <c r="C147" s="11"/>
      <c r="D147" s="56" t="s">
        <v>22</v>
      </c>
      <c r="E147" s="53" t="s">
        <v>42</v>
      </c>
      <c r="F147" s="54">
        <v>200</v>
      </c>
      <c r="G147" s="54">
        <v>1</v>
      </c>
      <c r="H147" s="54"/>
      <c r="I147" s="54">
        <v>20</v>
      </c>
      <c r="J147" s="54">
        <v>77</v>
      </c>
      <c r="K147" s="55">
        <v>198</v>
      </c>
      <c r="L147" s="54">
        <v>10.07</v>
      </c>
    </row>
    <row r="148" spans="1:12" ht="14.5">
      <c r="A148" s="14"/>
      <c r="B148" s="15"/>
      <c r="C148" s="11"/>
      <c r="D148" s="56" t="s">
        <v>23</v>
      </c>
      <c r="E148" s="53" t="s">
        <v>23</v>
      </c>
      <c r="F148" s="54">
        <v>60</v>
      </c>
      <c r="G148" s="54">
        <v>5</v>
      </c>
      <c r="H148" s="54"/>
      <c r="I148" s="54">
        <v>29</v>
      </c>
      <c r="J148" s="54">
        <v>143</v>
      </c>
      <c r="K148" s="55">
        <v>308</v>
      </c>
      <c r="L148" s="54">
        <v>3</v>
      </c>
    </row>
    <row r="149" spans="1:12" ht="14.5">
      <c r="A149" s="14"/>
      <c r="B149" s="15"/>
      <c r="C149" s="11"/>
      <c r="D149" s="56" t="s">
        <v>24</v>
      </c>
      <c r="E149" s="53" t="s">
        <v>43</v>
      </c>
      <c r="F149" s="54">
        <v>60</v>
      </c>
      <c r="G149" s="54">
        <v>30</v>
      </c>
      <c r="H149" s="54">
        <v>13</v>
      </c>
      <c r="I149" s="54">
        <v>12</v>
      </c>
      <c r="J149" s="54">
        <v>219</v>
      </c>
      <c r="K149" s="55">
        <v>292</v>
      </c>
      <c r="L149" s="54">
        <v>15.4</v>
      </c>
    </row>
    <row r="150" spans="1:12" ht="14.5">
      <c r="A150" s="14"/>
      <c r="B150" s="15"/>
      <c r="C150" s="11"/>
      <c r="D150" s="52" t="s">
        <v>26</v>
      </c>
      <c r="E150" s="53" t="s">
        <v>44</v>
      </c>
      <c r="F150" s="54">
        <v>60</v>
      </c>
      <c r="G150" s="54">
        <v>2</v>
      </c>
      <c r="H150" s="54">
        <v>5</v>
      </c>
      <c r="I150" s="54">
        <v>16</v>
      </c>
      <c r="J150" s="54">
        <v>116</v>
      </c>
      <c r="K150" s="55">
        <v>246</v>
      </c>
      <c r="L150" s="54">
        <v>9.25</v>
      </c>
    </row>
    <row r="151" spans="1:12" ht="14.5">
      <c r="A151" s="14"/>
      <c r="B151" s="15"/>
      <c r="C151" s="11"/>
      <c r="D151" s="52" t="s">
        <v>26</v>
      </c>
      <c r="E151" s="53" t="s">
        <v>70</v>
      </c>
      <c r="F151" s="54">
        <v>65</v>
      </c>
      <c r="G151" s="54">
        <v>0.01</v>
      </c>
      <c r="H151" s="54">
        <v>5</v>
      </c>
      <c r="I151" s="54">
        <v>0.09</v>
      </c>
      <c r="J151" s="54">
        <v>45</v>
      </c>
      <c r="K151" s="55">
        <v>369</v>
      </c>
      <c r="L151" s="54">
        <v>10.41</v>
      </c>
    </row>
    <row r="152" spans="1:12" ht="14.5">
      <c r="A152" s="14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16"/>
      <c r="B155" s="17"/>
      <c r="C155" s="8"/>
      <c r="D155" s="18" t="s">
        <v>28</v>
      </c>
      <c r="E155" s="9"/>
      <c r="F155" s="19">
        <f>SUM(F145:F154)</f>
        <v>665</v>
      </c>
      <c r="G155" s="19">
        <f t="shared" ref="G155:J155" si="62">SUM(G145:G154)</f>
        <v>54.01</v>
      </c>
      <c r="H155" s="19">
        <f t="shared" si="62"/>
        <v>37</v>
      </c>
      <c r="I155" s="19">
        <f t="shared" si="62"/>
        <v>116.09</v>
      </c>
      <c r="J155" s="19">
        <f t="shared" si="62"/>
        <v>951</v>
      </c>
      <c r="K155" s="25"/>
      <c r="L155" s="19">
        <f t="shared" ref="L155" si="63">SUM(L145:L154)</f>
        <v>73.260000000000005</v>
      </c>
    </row>
    <row r="156" spans="1:12" ht="14.5">
      <c r="A156" s="13">
        <f>A145</f>
        <v>2</v>
      </c>
      <c r="B156" s="13">
        <f>B145</f>
        <v>2</v>
      </c>
      <c r="C156" s="10" t="s">
        <v>25</v>
      </c>
      <c r="D156" s="56"/>
      <c r="E156" s="53"/>
      <c r="F156" s="54"/>
      <c r="G156" s="54"/>
      <c r="H156" s="54"/>
      <c r="I156" s="54"/>
      <c r="J156" s="54"/>
      <c r="K156" s="55"/>
      <c r="L156" s="54"/>
    </row>
    <row r="157" spans="1:12" ht="15" thickBot="1">
      <c r="A157" s="14"/>
      <c r="B157" s="15"/>
      <c r="C157" s="11"/>
      <c r="D157" s="56"/>
      <c r="E157" s="53"/>
      <c r="F157" s="54"/>
      <c r="G157" s="54"/>
      <c r="H157" s="54"/>
      <c r="I157" s="54"/>
      <c r="J157" s="54"/>
      <c r="K157" s="55"/>
      <c r="L157" s="54"/>
    </row>
    <row r="158" spans="1:12" ht="14.5">
      <c r="A158" s="14"/>
      <c r="B158" s="15"/>
      <c r="C158" s="11"/>
      <c r="D158" s="56"/>
      <c r="E158" s="49"/>
      <c r="F158" s="50"/>
      <c r="G158" s="50"/>
      <c r="H158" s="50"/>
      <c r="I158" s="50"/>
      <c r="J158" s="50"/>
      <c r="K158" s="51"/>
      <c r="L158" s="50"/>
    </row>
    <row r="159" spans="1:12" ht="14.5">
      <c r="A159" s="14"/>
      <c r="B159" s="15"/>
      <c r="C159" s="11"/>
      <c r="D159" s="56"/>
      <c r="E159" s="53"/>
      <c r="F159" s="54"/>
      <c r="G159" s="54"/>
      <c r="H159" s="54"/>
      <c r="I159" s="54"/>
      <c r="J159" s="54"/>
      <c r="K159" s="55"/>
      <c r="L159" s="54"/>
    </row>
    <row r="160" spans="1:12" ht="14.5">
      <c r="A160" s="14"/>
      <c r="B160" s="15"/>
      <c r="C160" s="11"/>
      <c r="D160" s="56"/>
      <c r="E160" s="53"/>
      <c r="F160" s="54"/>
      <c r="G160" s="54"/>
      <c r="H160" s="54"/>
      <c r="I160" s="54"/>
      <c r="J160" s="54"/>
      <c r="K160" s="55"/>
      <c r="L160" s="54"/>
    </row>
    <row r="161" spans="1:12" ht="14.5">
      <c r="A161" s="14"/>
      <c r="B161" s="15"/>
      <c r="C161" s="11"/>
      <c r="D161" s="56"/>
      <c r="E161" s="53"/>
      <c r="F161" s="54"/>
      <c r="G161" s="54"/>
      <c r="H161" s="54"/>
      <c r="I161" s="54"/>
      <c r="J161" s="54"/>
      <c r="K161" s="55"/>
      <c r="L161" s="54"/>
    </row>
    <row r="162" spans="1:12" ht="14.5">
      <c r="A162" s="14"/>
      <c r="B162" s="15"/>
      <c r="C162" s="11"/>
      <c r="D162" s="56"/>
      <c r="E162" s="53"/>
      <c r="F162" s="54"/>
      <c r="G162" s="54"/>
      <c r="H162" s="54"/>
      <c r="I162" s="54"/>
      <c r="J162" s="54"/>
      <c r="K162" s="55"/>
      <c r="L162" s="54"/>
    </row>
    <row r="163" spans="1:12" ht="14.5">
      <c r="A163" s="14"/>
      <c r="B163" s="15"/>
      <c r="C163" s="11"/>
      <c r="D163" s="52"/>
      <c r="E163" s="53"/>
      <c r="F163" s="54"/>
      <c r="G163" s="54"/>
      <c r="H163" s="54"/>
      <c r="I163" s="54"/>
      <c r="J163" s="54"/>
      <c r="K163" s="55"/>
      <c r="L163" s="54"/>
    </row>
    <row r="164" spans="1:12" ht="14.5">
      <c r="A164" s="14"/>
      <c r="B164" s="15"/>
      <c r="C164" s="11"/>
      <c r="D164" s="52"/>
      <c r="E164" s="53"/>
      <c r="F164" s="54"/>
      <c r="G164" s="54"/>
      <c r="H164" s="54"/>
      <c r="I164" s="54"/>
      <c r="J164" s="54"/>
      <c r="K164" s="55"/>
      <c r="L164" s="54"/>
    </row>
    <row r="165" spans="1:12" ht="14.5">
      <c r="A165" s="14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4.5">
      <c r="A166" s="14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14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16"/>
      <c r="B168" s="17"/>
      <c r="C168" s="8"/>
      <c r="D168" s="18" t="s">
        <v>28</v>
      </c>
      <c r="E168" s="9"/>
      <c r="F168" s="19">
        <f>SUM(F156:F167)</f>
        <v>0</v>
      </c>
      <c r="G168" s="19">
        <f t="shared" ref="G168:J168" si="64">SUM(G156:G167)</f>
        <v>0</v>
      </c>
      <c r="H168" s="19">
        <f t="shared" si="64"/>
        <v>0</v>
      </c>
      <c r="I168" s="19">
        <f t="shared" si="64"/>
        <v>0</v>
      </c>
      <c r="J168" s="19">
        <f t="shared" si="64"/>
        <v>0</v>
      </c>
      <c r="K168" s="25"/>
      <c r="L168" s="19">
        <f t="shared" ref="L168" si="65">SUM(L156:L167)</f>
        <v>0</v>
      </c>
    </row>
    <row r="169" spans="1:12" ht="14.5">
      <c r="A169" s="33">
        <f>A145</f>
        <v>2</v>
      </c>
      <c r="B169" s="33">
        <f>B145</f>
        <v>2</v>
      </c>
      <c r="C169" s="93" t="s">
        <v>4</v>
      </c>
      <c r="D169" s="94"/>
      <c r="E169" s="31"/>
      <c r="F169" s="32">
        <f>F155+F168</f>
        <v>665</v>
      </c>
      <c r="G169" s="32">
        <f t="shared" ref="G169" si="66">G155+G168</f>
        <v>54.01</v>
      </c>
      <c r="H169" s="32">
        <f t="shared" ref="H169" si="67">H155+H168</f>
        <v>37</v>
      </c>
      <c r="I169" s="32">
        <f t="shared" ref="I169" si="68">I155+I168</f>
        <v>116.09</v>
      </c>
      <c r="J169" s="32">
        <f t="shared" ref="J169:L169" si="69">J155+J168</f>
        <v>951</v>
      </c>
      <c r="K169" s="32"/>
      <c r="L169" s="32">
        <f t="shared" si="69"/>
        <v>73.260000000000005</v>
      </c>
    </row>
    <row r="170" spans="1:12" ht="14.5">
      <c r="A170" s="20">
        <v>2</v>
      </c>
      <c r="B170" s="21">
        <v>3</v>
      </c>
      <c r="C170" s="22" t="s">
        <v>20</v>
      </c>
      <c r="D170" s="48" t="s">
        <v>21</v>
      </c>
      <c r="E170" s="49" t="s">
        <v>58</v>
      </c>
      <c r="F170" s="50" t="s">
        <v>59</v>
      </c>
      <c r="G170" s="50">
        <v>18</v>
      </c>
      <c r="H170" s="50">
        <v>20</v>
      </c>
      <c r="I170" s="50">
        <v>39</v>
      </c>
      <c r="J170" s="50">
        <v>409</v>
      </c>
      <c r="K170" s="51">
        <v>274</v>
      </c>
      <c r="L170" s="50">
        <v>74.38</v>
      </c>
    </row>
    <row r="171" spans="1:12" ht="14.5">
      <c r="A171" s="23"/>
      <c r="B171" s="15"/>
      <c r="C171" s="11"/>
      <c r="D171" s="52" t="s">
        <v>26</v>
      </c>
      <c r="E171" s="53" t="s">
        <v>78</v>
      </c>
      <c r="F171" s="54">
        <v>60</v>
      </c>
      <c r="G171" s="54">
        <v>3</v>
      </c>
      <c r="H171" s="54">
        <v>2</v>
      </c>
      <c r="I171" s="54">
        <v>15</v>
      </c>
      <c r="J171" s="54">
        <v>93</v>
      </c>
      <c r="K171" s="55">
        <v>368</v>
      </c>
      <c r="L171" s="54">
        <v>11.88</v>
      </c>
    </row>
    <row r="172" spans="1:12" ht="14.5">
      <c r="A172" s="23"/>
      <c r="B172" s="15"/>
      <c r="C172" s="11"/>
      <c r="D172" s="56" t="s">
        <v>22</v>
      </c>
      <c r="E172" s="53" t="s">
        <v>61</v>
      </c>
      <c r="F172" s="54">
        <v>200</v>
      </c>
      <c r="G172" s="54">
        <v>2</v>
      </c>
      <c r="H172" s="54">
        <v>2</v>
      </c>
      <c r="I172" s="54">
        <v>23</v>
      </c>
      <c r="J172" s="54">
        <v>120</v>
      </c>
      <c r="K172" s="55">
        <v>275</v>
      </c>
      <c r="L172" s="54">
        <v>10.9</v>
      </c>
    </row>
    <row r="173" spans="1:12" ht="15.75" customHeight="1">
      <c r="A173" s="23"/>
      <c r="B173" s="15"/>
      <c r="C173" s="11"/>
      <c r="D173" s="56" t="s">
        <v>23</v>
      </c>
      <c r="E173" s="53" t="s">
        <v>23</v>
      </c>
      <c r="F173" s="54">
        <v>60</v>
      </c>
      <c r="G173" s="54">
        <v>5</v>
      </c>
      <c r="H173" s="54"/>
      <c r="I173" s="54">
        <v>29</v>
      </c>
      <c r="J173" s="54">
        <v>143</v>
      </c>
      <c r="K173" s="55">
        <v>308</v>
      </c>
      <c r="L173" s="54">
        <v>3</v>
      </c>
    </row>
    <row r="174" spans="1:12" ht="14.5">
      <c r="A174" s="23"/>
      <c r="B174" s="15"/>
      <c r="C174" s="11"/>
      <c r="D174" s="56" t="s">
        <v>24</v>
      </c>
      <c r="E174" s="53"/>
      <c r="F174" s="54">
        <v>100</v>
      </c>
      <c r="G174" s="54">
        <v>1</v>
      </c>
      <c r="H174" s="54"/>
      <c r="I174" s="54">
        <v>8</v>
      </c>
      <c r="J174" s="54">
        <v>40</v>
      </c>
      <c r="K174" s="55">
        <v>311</v>
      </c>
      <c r="L174" s="54">
        <v>18.2</v>
      </c>
    </row>
    <row r="175" spans="1:12" ht="14.5">
      <c r="A175" s="23"/>
      <c r="B175" s="15"/>
      <c r="C175" s="11"/>
      <c r="D175" s="7"/>
      <c r="E175" s="42"/>
      <c r="F175" s="43"/>
      <c r="G175" s="43"/>
      <c r="H175" s="43"/>
      <c r="I175" s="43"/>
      <c r="J175" s="43"/>
      <c r="K175" s="44"/>
      <c r="L175" s="43"/>
    </row>
    <row r="176" spans="1:12" ht="14.5">
      <c r="A176" s="23"/>
      <c r="B176" s="15"/>
      <c r="C176" s="11"/>
      <c r="D176" s="7"/>
      <c r="E176" s="42"/>
      <c r="F176" s="43"/>
      <c r="G176" s="43"/>
      <c r="H176" s="43"/>
      <c r="I176" s="43"/>
      <c r="J176" s="43"/>
      <c r="K176" s="44"/>
      <c r="L176" s="43"/>
    </row>
    <row r="177" spans="1:12" ht="14.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>
      <c r="A179" s="24"/>
      <c r="B179" s="17"/>
      <c r="C179" s="8"/>
      <c r="D179" s="18" t="s">
        <v>28</v>
      </c>
      <c r="E179" s="9"/>
      <c r="F179" s="19">
        <f>SUM(F170:F178)</f>
        <v>420</v>
      </c>
      <c r="G179" s="19">
        <f t="shared" ref="G179:J179" si="70">SUM(G170:G178)</f>
        <v>29</v>
      </c>
      <c r="H179" s="19">
        <f t="shared" si="70"/>
        <v>24</v>
      </c>
      <c r="I179" s="19">
        <f t="shared" si="70"/>
        <v>114</v>
      </c>
      <c r="J179" s="19">
        <f t="shared" si="70"/>
        <v>805</v>
      </c>
      <c r="K179" s="25"/>
      <c r="L179" s="19">
        <f t="shared" ref="L179" si="71">SUM(L170:L178)</f>
        <v>118.36</v>
      </c>
    </row>
    <row r="180" spans="1:12" ht="14.5">
      <c r="A180" s="26">
        <f>A170</f>
        <v>2</v>
      </c>
      <c r="B180" s="13">
        <f>B170</f>
        <v>3</v>
      </c>
      <c r="C180" s="10" t="s">
        <v>25</v>
      </c>
      <c r="D180" s="56"/>
      <c r="E180" s="53"/>
      <c r="F180" s="54"/>
      <c r="G180" s="54"/>
      <c r="H180" s="54"/>
      <c r="I180" s="54"/>
      <c r="J180" s="54"/>
      <c r="K180" s="55"/>
      <c r="L180" s="54"/>
    </row>
    <row r="181" spans="1:12" ht="15" thickBot="1">
      <c r="A181" s="23"/>
      <c r="B181" s="15"/>
      <c r="C181" s="11"/>
      <c r="D181" s="56"/>
      <c r="E181" s="53"/>
      <c r="F181" s="54"/>
      <c r="G181" s="54"/>
      <c r="H181" s="54"/>
      <c r="I181" s="54"/>
      <c r="J181" s="54"/>
      <c r="K181" s="55"/>
      <c r="L181" s="54"/>
    </row>
    <row r="182" spans="1:12" ht="15" thickBot="1">
      <c r="A182" s="23"/>
      <c r="B182" s="15"/>
      <c r="C182" s="11"/>
      <c r="D182" s="56"/>
      <c r="E182" s="49"/>
      <c r="F182" s="50"/>
      <c r="G182" s="50"/>
      <c r="H182" s="50"/>
      <c r="I182" s="50"/>
      <c r="J182" s="50"/>
      <c r="K182" s="51"/>
      <c r="L182" s="50"/>
    </row>
    <row r="183" spans="1:12" ht="14.5">
      <c r="A183" s="23"/>
      <c r="B183" s="15"/>
      <c r="C183" s="11"/>
      <c r="D183" s="56"/>
      <c r="E183" s="49"/>
      <c r="F183" s="50"/>
      <c r="G183" s="50"/>
      <c r="H183" s="50"/>
      <c r="I183" s="50"/>
      <c r="J183" s="50"/>
      <c r="K183" s="51"/>
      <c r="L183" s="50"/>
    </row>
    <row r="184" spans="1:12" ht="14.5">
      <c r="A184" s="23"/>
      <c r="B184" s="15"/>
      <c r="C184" s="11"/>
      <c r="D184" s="56"/>
      <c r="E184" s="53"/>
      <c r="F184" s="54"/>
      <c r="G184" s="54"/>
      <c r="H184" s="54"/>
      <c r="I184" s="54"/>
      <c r="J184" s="54"/>
      <c r="K184" s="55"/>
      <c r="L184" s="54"/>
    </row>
    <row r="185" spans="1:12" ht="14.5">
      <c r="A185" s="23"/>
      <c r="B185" s="15"/>
      <c r="C185" s="11"/>
      <c r="D185" s="56"/>
      <c r="E185" s="53"/>
      <c r="F185" s="54"/>
      <c r="G185" s="54"/>
      <c r="H185" s="54"/>
      <c r="I185" s="54"/>
      <c r="J185" s="54"/>
      <c r="K185" s="55"/>
      <c r="L185" s="54"/>
    </row>
    <row r="186" spans="1:12" ht="14.5">
      <c r="A186" s="23"/>
      <c r="B186" s="15"/>
      <c r="C186" s="11"/>
      <c r="D186" s="56"/>
      <c r="E186" s="53"/>
      <c r="F186" s="54"/>
      <c r="G186" s="54"/>
      <c r="H186" s="54"/>
      <c r="I186" s="54"/>
      <c r="J186" s="54"/>
      <c r="K186" s="55"/>
      <c r="L186" s="54"/>
    </row>
    <row r="187" spans="1:12" ht="14.5">
      <c r="A187" s="23"/>
      <c r="B187" s="15"/>
      <c r="C187" s="11"/>
      <c r="D187" s="52"/>
      <c r="E187" s="53"/>
      <c r="F187" s="54"/>
      <c r="G187" s="54"/>
      <c r="H187" s="54"/>
      <c r="I187" s="54"/>
      <c r="J187" s="54"/>
      <c r="K187" s="55"/>
      <c r="L187" s="54"/>
    </row>
    <row r="188" spans="1:12" ht="14.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4"/>
      <c r="B191" s="17"/>
      <c r="C191" s="8"/>
      <c r="D191" s="18" t="s">
        <v>28</v>
      </c>
      <c r="E191" s="9"/>
      <c r="F191" s="19">
        <f>SUM(F180:F190)</f>
        <v>0</v>
      </c>
      <c r="G191" s="19">
        <f t="shared" ref="G191:J191" si="72">SUM(G180:G190)</f>
        <v>0</v>
      </c>
      <c r="H191" s="19">
        <f t="shared" si="72"/>
        <v>0</v>
      </c>
      <c r="I191" s="19">
        <f t="shared" si="72"/>
        <v>0</v>
      </c>
      <c r="J191" s="19">
        <f t="shared" si="72"/>
        <v>0</v>
      </c>
      <c r="K191" s="25"/>
      <c r="L191" s="19">
        <f t="shared" ref="L191" si="73">SUM(L180:L190)</f>
        <v>0</v>
      </c>
    </row>
    <row r="192" spans="1:12" ht="14.5">
      <c r="A192" s="29">
        <f>A170</f>
        <v>2</v>
      </c>
      <c r="B192" s="30">
        <f>B170</f>
        <v>3</v>
      </c>
      <c r="C192" s="93" t="s">
        <v>4</v>
      </c>
      <c r="D192" s="94"/>
      <c r="E192" s="31"/>
      <c r="F192" s="32">
        <f>F179+F191</f>
        <v>420</v>
      </c>
      <c r="G192" s="32">
        <f t="shared" ref="G192" si="74">G179+G191</f>
        <v>29</v>
      </c>
      <c r="H192" s="32">
        <f t="shared" ref="H192" si="75">H179+H191</f>
        <v>24</v>
      </c>
      <c r="I192" s="32">
        <f t="shared" ref="I192" si="76">I179+I191</f>
        <v>114</v>
      </c>
      <c r="J192" s="32">
        <f t="shared" ref="J192:L192" si="77">J179+J191</f>
        <v>805</v>
      </c>
      <c r="K192" s="32"/>
      <c r="L192" s="32">
        <f t="shared" si="77"/>
        <v>118.36</v>
      </c>
    </row>
    <row r="193" spans="1:12" ht="14.5">
      <c r="A193" s="20">
        <v>2</v>
      </c>
      <c r="B193" s="21">
        <v>4</v>
      </c>
      <c r="C193" s="22" t="s">
        <v>20</v>
      </c>
      <c r="D193" s="48" t="s">
        <v>21</v>
      </c>
      <c r="E193" s="49" t="s">
        <v>62</v>
      </c>
      <c r="F193" s="50">
        <v>100</v>
      </c>
      <c r="G193" s="50">
        <v>1</v>
      </c>
      <c r="H193" s="50">
        <v>10</v>
      </c>
      <c r="I193" s="50">
        <v>4</v>
      </c>
      <c r="J193" s="50">
        <v>110</v>
      </c>
      <c r="K193" s="51">
        <v>281</v>
      </c>
      <c r="L193" s="50">
        <v>59.54</v>
      </c>
    </row>
    <row r="194" spans="1:12" ht="14.5">
      <c r="A194" s="23"/>
      <c r="B194" s="15"/>
      <c r="C194" s="11"/>
      <c r="D194" s="52" t="s">
        <v>27</v>
      </c>
      <c r="E194" s="53" t="s">
        <v>55</v>
      </c>
      <c r="F194" s="54">
        <v>150</v>
      </c>
      <c r="G194" s="54">
        <v>4</v>
      </c>
      <c r="H194" s="54">
        <v>5</v>
      </c>
      <c r="I194" s="54">
        <v>25</v>
      </c>
      <c r="J194" s="54">
        <v>169</v>
      </c>
      <c r="K194" s="55">
        <v>35</v>
      </c>
      <c r="L194" s="54">
        <v>31.08</v>
      </c>
    </row>
    <row r="195" spans="1:12" ht="14.5">
      <c r="A195" s="23"/>
      <c r="B195" s="15"/>
      <c r="C195" s="11"/>
      <c r="D195" s="56" t="s">
        <v>22</v>
      </c>
      <c r="E195" s="53" t="s">
        <v>47</v>
      </c>
      <c r="F195" s="54">
        <v>200</v>
      </c>
      <c r="G195" s="54"/>
      <c r="H195" s="54"/>
      <c r="I195" s="54">
        <v>20</v>
      </c>
      <c r="J195" s="54">
        <v>76</v>
      </c>
      <c r="K195" s="55">
        <v>317</v>
      </c>
      <c r="L195" s="54">
        <v>8.8699999999999992</v>
      </c>
    </row>
    <row r="196" spans="1:12" ht="14.5">
      <c r="A196" s="23"/>
      <c r="B196" s="15"/>
      <c r="C196" s="11"/>
      <c r="D196" s="56" t="s">
        <v>23</v>
      </c>
      <c r="E196" s="53" t="s">
        <v>23</v>
      </c>
      <c r="F196" s="54">
        <v>60</v>
      </c>
      <c r="G196" s="54">
        <v>5</v>
      </c>
      <c r="H196" s="54"/>
      <c r="I196" s="54">
        <v>29</v>
      </c>
      <c r="J196" s="54">
        <v>143</v>
      </c>
      <c r="K196" s="55">
        <v>308</v>
      </c>
      <c r="L196" s="54">
        <v>3.6</v>
      </c>
    </row>
    <row r="197" spans="1:12" ht="14.5">
      <c r="A197" s="23"/>
      <c r="B197" s="15"/>
      <c r="C197" s="11"/>
      <c r="D197" s="56" t="s">
        <v>24</v>
      </c>
      <c r="E197" s="53"/>
      <c r="F197" s="54"/>
      <c r="G197" s="54"/>
      <c r="H197" s="54"/>
      <c r="I197" s="54"/>
      <c r="J197" s="54"/>
      <c r="K197" s="55"/>
      <c r="L197" s="54"/>
    </row>
    <row r="198" spans="1:12" ht="14.5">
      <c r="A198" s="23"/>
      <c r="B198" s="15"/>
      <c r="C198" s="11"/>
      <c r="D198" s="52" t="s">
        <v>26</v>
      </c>
      <c r="E198" s="53" t="s">
        <v>63</v>
      </c>
      <c r="F198" s="54">
        <v>100</v>
      </c>
      <c r="G198" s="54">
        <v>1</v>
      </c>
      <c r="H198" s="54">
        <v>5</v>
      </c>
      <c r="I198" s="54">
        <v>3</v>
      </c>
      <c r="J198" s="54">
        <v>62</v>
      </c>
      <c r="K198" s="55">
        <v>287</v>
      </c>
      <c r="L198" s="54">
        <v>9.02</v>
      </c>
    </row>
    <row r="199" spans="1:12" ht="14.5">
      <c r="A199" s="23"/>
      <c r="B199" s="15"/>
      <c r="C199" s="11"/>
      <c r="D199" s="52"/>
      <c r="E199" s="53"/>
      <c r="F199" s="54"/>
      <c r="G199" s="54"/>
      <c r="H199" s="54"/>
      <c r="I199" s="54"/>
      <c r="J199" s="54"/>
      <c r="K199" s="55"/>
      <c r="L199" s="54"/>
    </row>
    <row r="200" spans="1:12" ht="14.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>
      <c r="A202" s="24"/>
      <c r="B202" s="17"/>
      <c r="C202" s="8"/>
      <c r="D202" s="18" t="s">
        <v>28</v>
      </c>
      <c r="E202" s="9"/>
      <c r="F202" s="19">
        <f>SUM(F193:F201)</f>
        <v>610</v>
      </c>
      <c r="G202" s="19">
        <f t="shared" ref="G202:J202" si="78">SUM(G193:G201)</f>
        <v>11</v>
      </c>
      <c r="H202" s="19">
        <f t="shared" si="78"/>
        <v>20</v>
      </c>
      <c r="I202" s="19">
        <f t="shared" si="78"/>
        <v>81</v>
      </c>
      <c r="J202" s="19">
        <f t="shared" si="78"/>
        <v>560</v>
      </c>
      <c r="K202" s="25"/>
      <c r="L202" s="19">
        <f t="shared" ref="L202" si="79">SUM(L193:L201)</f>
        <v>112.11</v>
      </c>
    </row>
    <row r="203" spans="1:12" ht="15" thickBot="1">
      <c r="A203" s="26">
        <f>A193</f>
        <v>2</v>
      </c>
      <c r="B203" s="13">
        <f>B193</f>
        <v>4</v>
      </c>
      <c r="C203" s="10" t="s">
        <v>25</v>
      </c>
      <c r="D203" s="56"/>
      <c r="E203" s="53"/>
      <c r="F203" s="54"/>
      <c r="G203" s="54"/>
      <c r="H203" s="54"/>
      <c r="I203" s="54"/>
      <c r="J203" s="54"/>
      <c r="K203" s="55"/>
      <c r="L203" s="54"/>
    </row>
    <row r="204" spans="1:12" ht="14.5">
      <c r="A204" s="23"/>
      <c r="B204" s="15"/>
      <c r="C204" s="11"/>
      <c r="D204" s="56"/>
      <c r="E204" s="49"/>
      <c r="F204" s="50"/>
      <c r="G204" s="50"/>
      <c r="H204" s="50"/>
      <c r="I204" s="50"/>
      <c r="J204" s="50"/>
      <c r="K204" s="51"/>
      <c r="L204" s="50"/>
    </row>
    <row r="205" spans="1:12" ht="14.5">
      <c r="A205" s="23"/>
      <c r="B205" s="15"/>
      <c r="C205" s="11"/>
      <c r="D205" s="56"/>
      <c r="E205" s="53"/>
      <c r="F205" s="54"/>
      <c r="G205" s="54"/>
      <c r="H205" s="54"/>
      <c r="I205" s="54"/>
      <c r="J205" s="54"/>
      <c r="K205" s="55"/>
      <c r="L205" s="54"/>
    </row>
    <row r="206" spans="1:12" ht="14.5">
      <c r="A206" s="23"/>
      <c r="B206" s="15"/>
      <c r="C206" s="11"/>
      <c r="D206" s="56"/>
      <c r="E206" s="53"/>
      <c r="F206" s="54"/>
      <c r="G206" s="54"/>
      <c r="H206" s="54"/>
      <c r="I206" s="54"/>
      <c r="J206" s="54"/>
      <c r="K206" s="55"/>
      <c r="L206" s="54"/>
    </row>
    <row r="207" spans="1:12" ht="14.5">
      <c r="A207" s="23"/>
      <c r="B207" s="15"/>
      <c r="C207" s="11"/>
      <c r="D207" s="56"/>
      <c r="E207" s="53"/>
      <c r="F207" s="54"/>
      <c r="G207" s="54"/>
      <c r="H207" s="54"/>
      <c r="I207" s="54"/>
      <c r="J207" s="54"/>
      <c r="K207" s="55"/>
      <c r="L207" s="54"/>
    </row>
    <row r="208" spans="1:12" ht="14.5">
      <c r="A208" s="23"/>
      <c r="B208" s="15"/>
      <c r="C208" s="11"/>
      <c r="D208" s="56"/>
      <c r="E208" s="53"/>
      <c r="F208" s="54"/>
      <c r="G208" s="54"/>
      <c r="H208" s="54"/>
      <c r="I208" s="54"/>
      <c r="J208" s="54"/>
      <c r="K208" s="55"/>
      <c r="L208" s="54"/>
    </row>
    <row r="209" spans="1:12" ht="14.5">
      <c r="A209" s="23"/>
      <c r="B209" s="15"/>
      <c r="C209" s="11"/>
      <c r="D209" s="52"/>
      <c r="E209" s="53"/>
      <c r="F209" s="54"/>
      <c r="G209" s="54"/>
      <c r="H209" s="54"/>
      <c r="I209" s="54"/>
      <c r="J209" s="54"/>
      <c r="K209" s="55"/>
      <c r="L209" s="54"/>
    </row>
    <row r="210" spans="1:12" ht="14.5">
      <c r="A210" s="23"/>
      <c r="B210" s="15"/>
      <c r="C210" s="11"/>
      <c r="D210" s="52"/>
      <c r="E210" s="53"/>
      <c r="F210" s="54"/>
      <c r="G210" s="54"/>
      <c r="H210" s="54"/>
      <c r="I210" s="54"/>
      <c r="J210" s="54"/>
      <c r="K210" s="55"/>
      <c r="L210" s="54"/>
    </row>
    <row r="211" spans="1:12" ht="14.5">
      <c r="A211" s="23"/>
      <c r="B211" s="15"/>
      <c r="C211" s="11"/>
      <c r="D211" s="7"/>
      <c r="E211" s="42"/>
      <c r="F211" s="43"/>
      <c r="G211" s="43"/>
      <c r="H211" s="43"/>
      <c r="I211" s="43"/>
      <c r="J211" s="43"/>
      <c r="K211" s="44"/>
      <c r="L211" s="43"/>
    </row>
    <row r="212" spans="1:12" ht="14.5">
      <c r="A212" s="23"/>
      <c r="B212" s="15"/>
      <c r="C212" s="11"/>
      <c r="D212" s="7"/>
      <c r="E212" s="42"/>
      <c r="F212" s="43"/>
      <c r="G212" s="43"/>
      <c r="H212" s="43"/>
      <c r="I212" s="43"/>
      <c r="J212" s="43"/>
      <c r="K212" s="44"/>
      <c r="L212" s="43"/>
    </row>
    <row r="213" spans="1:12" ht="14.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4.5">
      <c r="A215" s="24"/>
      <c r="B215" s="17"/>
      <c r="C215" s="8"/>
      <c r="D215" s="18" t="s">
        <v>28</v>
      </c>
      <c r="E215" s="9"/>
      <c r="F215" s="19">
        <f>SUM(F203:F214)</f>
        <v>0</v>
      </c>
      <c r="G215" s="19">
        <f t="shared" ref="G215:J215" si="80">SUM(G203:G214)</f>
        <v>0</v>
      </c>
      <c r="H215" s="19">
        <f t="shared" si="80"/>
        <v>0</v>
      </c>
      <c r="I215" s="19">
        <f t="shared" si="80"/>
        <v>0</v>
      </c>
      <c r="J215" s="19">
        <f t="shared" si="80"/>
        <v>0</v>
      </c>
      <c r="K215" s="25"/>
      <c r="L215" s="19">
        <f t="shared" ref="L215" si="81">SUM(L203:L214)</f>
        <v>0</v>
      </c>
    </row>
    <row r="216" spans="1:12" ht="14.5">
      <c r="A216" s="29">
        <f>A193</f>
        <v>2</v>
      </c>
      <c r="B216" s="30">
        <f>B193</f>
        <v>4</v>
      </c>
      <c r="C216" s="93" t="s">
        <v>4</v>
      </c>
      <c r="D216" s="94"/>
      <c r="E216" s="31"/>
      <c r="F216" s="32">
        <f>F202+F215</f>
        <v>610</v>
      </c>
      <c r="G216" s="32">
        <f t="shared" ref="G216" si="82">G202+G215</f>
        <v>11</v>
      </c>
      <c r="H216" s="32">
        <f t="shared" ref="H216" si="83">H202+H215</f>
        <v>20</v>
      </c>
      <c r="I216" s="32">
        <f t="shared" ref="I216" si="84">I202+I215</f>
        <v>81</v>
      </c>
      <c r="J216" s="32">
        <f t="shared" ref="J216:L216" si="85">J202+J215</f>
        <v>560</v>
      </c>
      <c r="K216" s="32"/>
      <c r="L216" s="32">
        <f t="shared" si="85"/>
        <v>112.11</v>
      </c>
    </row>
    <row r="217" spans="1:12" ht="14.5">
      <c r="A217" s="20">
        <v>2</v>
      </c>
      <c r="B217" s="21">
        <v>5</v>
      </c>
      <c r="C217" s="22" t="s">
        <v>20</v>
      </c>
      <c r="D217" s="48" t="s">
        <v>21</v>
      </c>
      <c r="E217" s="49" t="s">
        <v>64</v>
      </c>
      <c r="F217" s="50">
        <v>260</v>
      </c>
      <c r="G217" s="50">
        <v>14</v>
      </c>
      <c r="H217" s="50">
        <v>16</v>
      </c>
      <c r="I217" s="50">
        <v>17</v>
      </c>
      <c r="J217" s="50">
        <v>270</v>
      </c>
      <c r="K217" s="51">
        <v>293</v>
      </c>
      <c r="L217" s="50">
        <v>63.34</v>
      </c>
    </row>
    <row r="218" spans="1:12" ht="14.5">
      <c r="A218" s="23"/>
      <c r="B218" s="15"/>
      <c r="C218" s="11"/>
      <c r="D218" s="52" t="s">
        <v>26</v>
      </c>
      <c r="E218" s="53" t="s">
        <v>65</v>
      </c>
      <c r="F218" s="54">
        <v>50</v>
      </c>
      <c r="G218" s="54">
        <v>6</v>
      </c>
      <c r="H218" s="54">
        <v>6</v>
      </c>
      <c r="I218" s="54"/>
      <c r="J218" s="54">
        <v>79</v>
      </c>
      <c r="K218" s="55">
        <v>276</v>
      </c>
      <c r="L218" s="54">
        <v>15.47</v>
      </c>
    </row>
    <row r="219" spans="1:12" ht="14.5">
      <c r="A219" s="23"/>
      <c r="B219" s="15"/>
      <c r="C219" s="11"/>
      <c r="D219" s="56" t="s">
        <v>22</v>
      </c>
      <c r="E219" s="53" t="s">
        <v>42</v>
      </c>
      <c r="F219" s="54">
        <v>200</v>
      </c>
      <c r="G219" s="54">
        <v>1</v>
      </c>
      <c r="H219" s="54"/>
      <c r="I219" s="54">
        <v>20</v>
      </c>
      <c r="J219" s="54">
        <v>77</v>
      </c>
      <c r="K219" s="55">
        <v>198</v>
      </c>
      <c r="L219" s="54">
        <v>5.79</v>
      </c>
    </row>
    <row r="220" spans="1:12" ht="14.5">
      <c r="A220" s="23"/>
      <c r="B220" s="15"/>
      <c r="C220" s="11"/>
      <c r="D220" s="56" t="s">
        <v>23</v>
      </c>
      <c r="E220" s="53" t="s">
        <v>23</v>
      </c>
      <c r="F220" s="54">
        <v>60</v>
      </c>
      <c r="G220" s="54">
        <v>5</v>
      </c>
      <c r="H220" s="54"/>
      <c r="I220" s="54">
        <v>29</v>
      </c>
      <c r="J220" s="54">
        <v>143</v>
      </c>
      <c r="K220" s="55">
        <v>308</v>
      </c>
      <c r="L220" s="54">
        <v>3</v>
      </c>
    </row>
    <row r="221" spans="1:12" ht="14.5">
      <c r="A221" s="23"/>
      <c r="B221" s="15"/>
      <c r="C221" s="11"/>
      <c r="D221" s="52" t="s">
        <v>26</v>
      </c>
      <c r="E221" s="53" t="s">
        <v>43</v>
      </c>
      <c r="F221" s="54">
        <v>60</v>
      </c>
      <c r="G221" s="54">
        <v>30</v>
      </c>
      <c r="H221" s="54">
        <v>13</v>
      </c>
      <c r="I221" s="54">
        <v>12</v>
      </c>
      <c r="J221" s="54">
        <v>291</v>
      </c>
      <c r="K221" s="55">
        <v>286</v>
      </c>
      <c r="L221" s="54">
        <v>15.4</v>
      </c>
    </row>
    <row r="222" spans="1:12" ht="14.5">
      <c r="A222" s="23"/>
      <c r="B222" s="15"/>
      <c r="C222" s="11"/>
      <c r="D222" s="7"/>
      <c r="E222" s="42"/>
      <c r="F222" s="43"/>
      <c r="G222" s="43"/>
      <c r="H222" s="43"/>
      <c r="I222" s="43"/>
      <c r="J222" s="43"/>
      <c r="K222" s="44"/>
      <c r="L222" s="43"/>
    </row>
    <row r="223" spans="1:12" ht="14.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.75" customHeight="1">
      <c r="A225" s="24"/>
      <c r="B225" s="17"/>
      <c r="C225" s="8"/>
      <c r="D225" s="18" t="s">
        <v>28</v>
      </c>
      <c r="E225" s="9"/>
      <c r="F225" s="19">
        <f>SUM(F217:F224)</f>
        <v>630</v>
      </c>
      <c r="G225" s="19">
        <f t="shared" ref="G225:J225" si="86">SUM(G217:G224)</f>
        <v>56</v>
      </c>
      <c r="H225" s="19">
        <f t="shared" si="86"/>
        <v>35</v>
      </c>
      <c r="I225" s="19">
        <f t="shared" si="86"/>
        <v>78</v>
      </c>
      <c r="J225" s="19">
        <f t="shared" si="86"/>
        <v>860</v>
      </c>
      <c r="K225" s="25"/>
      <c r="L225" s="19">
        <f t="shared" ref="L225" si="87">SUM(L217:L224)</f>
        <v>103.00000000000001</v>
      </c>
    </row>
    <row r="226" spans="1:12" ht="14.5">
      <c r="A226" s="26">
        <f>A217</f>
        <v>2</v>
      </c>
      <c r="B226" s="13">
        <f>B217</f>
        <v>5</v>
      </c>
      <c r="C226" s="10" t="s">
        <v>25</v>
      </c>
      <c r="D226" s="56"/>
      <c r="E226" s="53"/>
      <c r="F226" s="54"/>
      <c r="G226" s="54"/>
      <c r="H226" s="54"/>
      <c r="I226" s="54"/>
      <c r="J226" s="54"/>
      <c r="K226" s="55"/>
      <c r="L226" s="54"/>
    </row>
    <row r="227" spans="1:12" ht="15" thickBot="1">
      <c r="A227" s="23"/>
      <c r="B227" s="15"/>
      <c r="C227" s="11"/>
      <c r="D227" s="56"/>
      <c r="E227" s="53"/>
      <c r="F227" s="54"/>
      <c r="G227" s="54"/>
      <c r="H227" s="54"/>
      <c r="I227" s="54"/>
      <c r="J227" s="54"/>
      <c r="K227" s="55"/>
      <c r="L227" s="54"/>
    </row>
    <row r="228" spans="1:12" ht="14.5">
      <c r="A228" s="23"/>
      <c r="B228" s="15"/>
      <c r="C228" s="11"/>
      <c r="D228" s="56"/>
      <c r="E228" s="49"/>
      <c r="F228" s="50"/>
      <c r="G228" s="50"/>
      <c r="H228" s="50"/>
      <c r="I228" s="50"/>
      <c r="J228" s="50"/>
      <c r="K228" s="51"/>
      <c r="L228" s="50"/>
    </row>
    <row r="229" spans="1:12" ht="14.5">
      <c r="A229" s="23"/>
      <c r="B229" s="15"/>
      <c r="C229" s="11"/>
      <c r="D229" s="56"/>
      <c r="E229" s="53"/>
      <c r="F229" s="54"/>
      <c r="G229" s="54"/>
      <c r="H229" s="54"/>
      <c r="I229" s="54"/>
      <c r="J229" s="54"/>
      <c r="K229" s="55"/>
      <c r="L229" s="54"/>
    </row>
    <row r="230" spans="1:12" ht="14.5">
      <c r="A230" s="23"/>
      <c r="B230" s="15"/>
      <c r="C230" s="11"/>
      <c r="D230" s="56"/>
      <c r="E230" s="53"/>
      <c r="F230" s="54"/>
      <c r="G230" s="54"/>
      <c r="H230" s="54"/>
      <c r="I230" s="54"/>
      <c r="J230" s="54"/>
      <c r="K230" s="55"/>
      <c r="L230" s="54"/>
    </row>
    <row r="231" spans="1:12" ht="14.5">
      <c r="A231" s="23"/>
      <c r="B231" s="15"/>
      <c r="C231" s="11"/>
      <c r="D231" s="56"/>
      <c r="E231" s="53"/>
      <c r="F231" s="54"/>
      <c r="G231" s="54"/>
      <c r="H231" s="54"/>
      <c r="I231" s="54"/>
      <c r="J231" s="54"/>
      <c r="K231" s="55"/>
      <c r="L231" s="54"/>
    </row>
    <row r="232" spans="1:12" ht="14.5">
      <c r="A232" s="23"/>
      <c r="B232" s="15"/>
      <c r="C232" s="11"/>
      <c r="D232" s="56"/>
      <c r="E232" s="53"/>
      <c r="F232" s="54"/>
      <c r="G232" s="54"/>
      <c r="H232" s="54"/>
      <c r="I232" s="54"/>
      <c r="J232" s="54"/>
      <c r="K232" s="55"/>
      <c r="L232" s="54"/>
    </row>
    <row r="233" spans="1:12" ht="14.5">
      <c r="A233" s="23"/>
      <c r="B233" s="15"/>
      <c r="C233" s="11"/>
      <c r="D233" s="58"/>
      <c r="E233" s="53"/>
      <c r="F233" s="54"/>
      <c r="G233" s="54"/>
      <c r="H233" s="54"/>
      <c r="I233" s="54"/>
      <c r="J233" s="54"/>
      <c r="K233" s="55"/>
      <c r="L233" s="54"/>
    </row>
    <row r="234" spans="1:12" ht="14.5">
      <c r="A234" s="23"/>
      <c r="B234" s="15"/>
      <c r="C234" s="11"/>
      <c r="D234" s="52"/>
      <c r="E234" s="53"/>
      <c r="F234" s="54"/>
      <c r="G234" s="54"/>
      <c r="H234" s="54"/>
      <c r="I234" s="54"/>
      <c r="J234" s="54"/>
      <c r="K234" s="55"/>
      <c r="L234" s="54"/>
    </row>
    <row r="235" spans="1:12" ht="14.5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4.5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4.5">
      <c r="A237" s="24"/>
      <c r="B237" s="17"/>
      <c r="C237" s="8"/>
      <c r="D237" s="18" t="s">
        <v>28</v>
      </c>
      <c r="E237" s="9"/>
      <c r="F237" s="19">
        <f>SUM(F226:F236)</f>
        <v>0</v>
      </c>
      <c r="G237" s="19">
        <f t="shared" ref="G237:J237" si="88">SUM(G226:G236)</f>
        <v>0</v>
      </c>
      <c r="H237" s="19">
        <f t="shared" si="88"/>
        <v>0</v>
      </c>
      <c r="I237" s="19">
        <f t="shared" si="88"/>
        <v>0</v>
      </c>
      <c r="J237" s="19">
        <f t="shared" si="88"/>
        <v>0</v>
      </c>
      <c r="K237" s="25"/>
      <c r="L237" s="19">
        <f t="shared" ref="L237" si="89">SUM(L226:L236)</f>
        <v>0</v>
      </c>
    </row>
    <row r="238" spans="1:12" ht="15" thickBot="1">
      <c r="A238" s="29">
        <f>A217</f>
        <v>2</v>
      </c>
      <c r="B238" s="30">
        <f>B217</f>
        <v>5</v>
      </c>
      <c r="C238" s="93" t="s">
        <v>4</v>
      </c>
      <c r="D238" s="94"/>
      <c r="E238" s="31"/>
      <c r="F238" s="32">
        <f>F225+F237</f>
        <v>630</v>
      </c>
      <c r="G238" s="32">
        <f t="shared" ref="G238" si="90">G225+G237</f>
        <v>56</v>
      </c>
      <c r="H238" s="32">
        <f t="shared" ref="H238" si="91">H225+H237</f>
        <v>35</v>
      </c>
      <c r="I238" s="32">
        <f t="shared" ref="I238" si="92">I225+I237</f>
        <v>78</v>
      </c>
      <c r="J238" s="32">
        <f t="shared" ref="J238:L238" si="93">J225+J237</f>
        <v>860</v>
      </c>
      <c r="K238" s="32"/>
      <c r="L238" s="32">
        <f t="shared" si="93"/>
        <v>103.00000000000001</v>
      </c>
    </row>
    <row r="239" spans="1:12" ht="14.5">
      <c r="A239" s="20">
        <v>3</v>
      </c>
      <c r="B239" s="21">
        <v>1</v>
      </c>
      <c r="C239" s="22" t="s">
        <v>20</v>
      </c>
      <c r="D239" s="48" t="s">
        <v>21</v>
      </c>
      <c r="E239" s="49" t="s">
        <v>66</v>
      </c>
      <c r="F239" s="50">
        <v>250</v>
      </c>
      <c r="G239" s="50">
        <v>10</v>
      </c>
      <c r="H239" s="50">
        <v>14</v>
      </c>
      <c r="I239" s="50">
        <v>47</v>
      </c>
      <c r="J239" s="50">
        <v>352</v>
      </c>
      <c r="K239" s="51">
        <v>355</v>
      </c>
      <c r="L239" s="50">
        <v>30.53</v>
      </c>
    </row>
    <row r="240" spans="1:12" ht="14.5">
      <c r="A240" s="23"/>
      <c r="B240" s="15"/>
      <c r="C240" s="11"/>
      <c r="D240" s="52" t="s">
        <v>26</v>
      </c>
      <c r="E240" s="53"/>
      <c r="F240" s="54"/>
      <c r="G240" s="54"/>
      <c r="H240" s="54"/>
      <c r="I240" s="54"/>
      <c r="J240" s="54"/>
      <c r="K240" s="55"/>
      <c r="L240" s="54"/>
    </row>
    <row r="241" spans="1:12" ht="14.5">
      <c r="A241" s="23"/>
      <c r="B241" s="15"/>
      <c r="C241" s="11"/>
      <c r="D241" s="56" t="s">
        <v>22</v>
      </c>
      <c r="E241" s="53" t="s">
        <v>37</v>
      </c>
      <c r="F241" s="54">
        <v>250</v>
      </c>
      <c r="G241" s="54">
        <v>2</v>
      </c>
      <c r="H241" s="54">
        <v>1</v>
      </c>
      <c r="I241" s="54">
        <v>17</v>
      </c>
      <c r="J241" s="54">
        <v>82</v>
      </c>
      <c r="K241" s="55">
        <v>204</v>
      </c>
      <c r="L241" s="54">
        <v>12.09</v>
      </c>
    </row>
    <row r="242" spans="1:12" ht="14.5">
      <c r="A242" s="23"/>
      <c r="B242" s="15"/>
      <c r="C242" s="11"/>
      <c r="D242" s="56" t="s">
        <v>23</v>
      </c>
      <c r="E242" s="53" t="s">
        <v>23</v>
      </c>
      <c r="F242" s="54">
        <v>60</v>
      </c>
      <c r="G242" s="54">
        <v>5</v>
      </c>
      <c r="H242" s="54"/>
      <c r="I242" s="54">
        <v>29</v>
      </c>
      <c r="J242" s="54">
        <v>143</v>
      </c>
      <c r="K242" s="55">
        <v>299</v>
      </c>
      <c r="L242" s="54">
        <v>3.6</v>
      </c>
    </row>
    <row r="243" spans="1:12" ht="14.5">
      <c r="A243" s="23"/>
      <c r="B243" s="15"/>
      <c r="C243" s="11"/>
      <c r="D243" s="56" t="s">
        <v>24</v>
      </c>
      <c r="E243" s="53"/>
      <c r="F243" s="54"/>
      <c r="G243" s="54"/>
      <c r="H243" s="54"/>
      <c r="I243" s="54"/>
      <c r="J243" s="54"/>
      <c r="K243" s="55"/>
      <c r="L243" s="54"/>
    </row>
    <row r="244" spans="1:12" ht="14.5">
      <c r="A244" s="23"/>
      <c r="B244" s="15"/>
      <c r="C244" s="11"/>
      <c r="D244" s="52" t="s">
        <v>26</v>
      </c>
      <c r="E244" s="53" t="s">
        <v>36</v>
      </c>
      <c r="F244" s="54">
        <v>80</v>
      </c>
      <c r="G244" s="54">
        <v>7</v>
      </c>
      <c r="H244" s="54">
        <v>11</v>
      </c>
      <c r="I244" s="54">
        <v>1</v>
      </c>
      <c r="J244" s="54">
        <v>129</v>
      </c>
      <c r="K244" s="55">
        <v>354</v>
      </c>
      <c r="L244" s="54">
        <v>26.37</v>
      </c>
    </row>
    <row r="245" spans="1:12" ht="14.5">
      <c r="A245" s="23"/>
      <c r="B245" s="15"/>
      <c r="C245" s="11"/>
      <c r="D245" s="7"/>
      <c r="E245" s="42"/>
      <c r="F245" s="43"/>
      <c r="G245" s="43"/>
      <c r="H245" s="43"/>
      <c r="I245" s="43"/>
      <c r="J245" s="43"/>
      <c r="K245" s="44"/>
      <c r="L245" s="43"/>
    </row>
    <row r="246" spans="1:12" ht="14.5">
      <c r="A246" s="23"/>
      <c r="B246" s="15"/>
      <c r="C246" s="11"/>
      <c r="D246" s="6"/>
      <c r="E246" s="42"/>
      <c r="F246" s="43"/>
      <c r="G246" s="43"/>
      <c r="H246" s="43"/>
      <c r="I246" s="43"/>
      <c r="J246" s="43"/>
      <c r="K246" s="44"/>
      <c r="L246" s="43"/>
    </row>
    <row r="247" spans="1:12" ht="14.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4.5">
      <c r="A248" s="24"/>
      <c r="B248" s="17"/>
      <c r="C248" s="8"/>
      <c r="D248" s="18" t="s">
        <v>28</v>
      </c>
      <c r="E248" s="9"/>
      <c r="F248" s="19">
        <f>SUM(F239:F247)</f>
        <v>640</v>
      </c>
      <c r="G248" s="19">
        <f>SUM(G239:G247)</f>
        <v>24</v>
      </c>
      <c r="H248" s="19">
        <f>SUM(H239:H247)</f>
        <v>26</v>
      </c>
      <c r="I248" s="19">
        <f>SUM(I239:I247)</f>
        <v>94</v>
      </c>
      <c r="J248" s="19">
        <f>SUM(J239:J247)</f>
        <v>706</v>
      </c>
      <c r="K248" s="25"/>
      <c r="L248" s="19">
        <f t="shared" ref="L248" si="94">SUM(L239:L247)</f>
        <v>72.59</v>
      </c>
    </row>
    <row r="249" spans="1:12" ht="14.5">
      <c r="A249" s="26">
        <f>A239</f>
        <v>3</v>
      </c>
      <c r="B249" s="13">
        <f>B239</f>
        <v>1</v>
      </c>
      <c r="C249" s="10" t="s">
        <v>25</v>
      </c>
      <c r="D249" s="56"/>
      <c r="E249" s="53"/>
      <c r="F249" s="54"/>
      <c r="G249" s="54"/>
      <c r="H249" s="54"/>
      <c r="I249" s="54"/>
      <c r="J249" s="54"/>
      <c r="K249" s="55"/>
      <c r="L249" s="54"/>
    </row>
    <row r="250" spans="1:12" ht="15" thickBot="1">
      <c r="A250" s="23"/>
      <c r="B250" s="15"/>
      <c r="C250" s="11"/>
      <c r="D250" s="56"/>
      <c r="E250" s="53"/>
      <c r="F250" s="54"/>
      <c r="G250" s="54"/>
      <c r="H250" s="54"/>
      <c r="I250" s="54"/>
      <c r="J250" s="54"/>
      <c r="K250" s="55"/>
      <c r="L250" s="54"/>
    </row>
    <row r="251" spans="1:12" ht="15" thickBot="1">
      <c r="A251" s="23"/>
      <c r="B251" s="15"/>
      <c r="C251" s="11"/>
      <c r="D251" s="56"/>
      <c r="E251" s="49"/>
      <c r="F251" s="50"/>
      <c r="G251" s="50"/>
      <c r="H251" s="50"/>
      <c r="I251" s="50"/>
      <c r="J251" s="50"/>
      <c r="K251" s="51"/>
      <c r="L251" s="50"/>
    </row>
    <row r="252" spans="1:12" ht="14.5">
      <c r="A252" s="23"/>
      <c r="B252" s="15"/>
      <c r="C252" s="11"/>
      <c r="D252" s="56"/>
      <c r="E252" s="49"/>
      <c r="F252" s="50"/>
      <c r="G252" s="50"/>
      <c r="H252" s="50"/>
      <c r="I252" s="50"/>
      <c r="J252" s="50"/>
      <c r="K252" s="51"/>
      <c r="L252" s="50"/>
    </row>
    <row r="253" spans="1:12" ht="14.5">
      <c r="A253" s="23"/>
      <c r="B253" s="15"/>
      <c r="C253" s="11"/>
      <c r="D253" s="56"/>
      <c r="E253" s="53"/>
      <c r="F253" s="54"/>
      <c r="G253" s="54"/>
      <c r="H253" s="54"/>
      <c r="I253" s="54"/>
      <c r="J253" s="54"/>
      <c r="K253" s="55"/>
      <c r="L253" s="54"/>
    </row>
    <row r="254" spans="1:12" ht="14.5">
      <c r="A254" s="23"/>
      <c r="B254" s="15"/>
      <c r="C254" s="11"/>
      <c r="D254" s="56"/>
      <c r="E254" s="53"/>
      <c r="F254" s="54"/>
      <c r="G254" s="54"/>
      <c r="H254" s="54"/>
      <c r="I254" s="54"/>
      <c r="J254" s="54"/>
      <c r="K254" s="55"/>
      <c r="L254" s="54"/>
    </row>
    <row r="255" spans="1:12" ht="14.5">
      <c r="A255" s="23"/>
      <c r="B255" s="15"/>
      <c r="C255" s="11"/>
      <c r="D255" s="56"/>
      <c r="E255" s="53"/>
      <c r="F255" s="54"/>
      <c r="G255" s="54"/>
      <c r="H255" s="54"/>
      <c r="I255" s="54"/>
      <c r="J255" s="54"/>
      <c r="K255" s="55"/>
      <c r="L255" s="54"/>
    </row>
    <row r="256" spans="1:12" ht="14.5">
      <c r="A256" s="23"/>
      <c r="B256" s="15"/>
      <c r="C256" s="11"/>
      <c r="D256" s="52"/>
      <c r="E256" s="53"/>
      <c r="F256" s="54"/>
      <c r="G256" s="54"/>
      <c r="H256" s="54"/>
      <c r="I256" s="54"/>
      <c r="J256" s="54"/>
      <c r="K256" s="55"/>
      <c r="L256" s="54"/>
    </row>
    <row r="257" spans="1:12" ht="14.5">
      <c r="A257" s="23"/>
      <c r="B257" s="15"/>
      <c r="C257" s="11"/>
      <c r="D257" s="58"/>
      <c r="E257" s="53"/>
      <c r="F257" s="54"/>
      <c r="G257" s="54"/>
      <c r="H257" s="54"/>
      <c r="I257" s="54"/>
      <c r="J257" s="54"/>
      <c r="K257" s="55"/>
      <c r="L257" s="54"/>
    </row>
    <row r="258" spans="1:12" ht="14.5">
      <c r="A258" s="23"/>
      <c r="B258" s="15"/>
      <c r="C258" s="11"/>
      <c r="D258" s="7"/>
      <c r="E258" s="42"/>
      <c r="F258" s="43"/>
      <c r="G258" s="43"/>
      <c r="H258" s="43"/>
      <c r="I258" s="43"/>
      <c r="J258" s="43"/>
      <c r="K258" s="44"/>
      <c r="L258" s="43"/>
    </row>
    <row r="259" spans="1:12" ht="14.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4.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5">
      <c r="A261" s="24"/>
      <c r="B261" s="17"/>
      <c r="C261" s="8"/>
      <c r="D261" s="18" t="s">
        <v>28</v>
      </c>
      <c r="E261" s="9"/>
      <c r="F261" s="19">
        <f>SUM(F249:F260)</f>
        <v>0</v>
      </c>
      <c r="G261" s="19">
        <f t="shared" ref="G261:J261" si="95">SUM(G249:G260)</f>
        <v>0</v>
      </c>
      <c r="H261" s="19">
        <f t="shared" si="95"/>
        <v>0</v>
      </c>
      <c r="I261" s="19">
        <f t="shared" si="95"/>
        <v>0</v>
      </c>
      <c r="J261" s="19">
        <f t="shared" si="95"/>
        <v>0</v>
      </c>
      <c r="K261" s="25"/>
      <c r="L261" s="19">
        <f t="shared" ref="L261" si="96">SUM(L249:L260)</f>
        <v>0</v>
      </c>
    </row>
    <row r="262" spans="1:12" ht="15" thickBot="1">
      <c r="A262" s="29">
        <f>A239</f>
        <v>3</v>
      </c>
      <c r="B262" s="30">
        <f>B239</f>
        <v>1</v>
      </c>
      <c r="C262" s="93" t="s">
        <v>4</v>
      </c>
      <c r="D262" s="94"/>
      <c r="E262" s="31"/>
      <c r="F262" s="32">
        <f>F248+F261</f>
        <v>640</v>
      </c>
      <c r="G262" s="32">
        <f t="shared" ref="G262:J262" si="97">G248+G261</f>
        <v>24</v>
      </c>
      <c r="H262" s="32">
        <f t="shared" si="97"/>
        <v>26</v>
      </c>
      <c r="I262" s="32">
        <f t="shared" si="97"/>
        <v>94</v>
      </c>
      <c r="J262" s="32">
        <f t="shared" si="97"/>
        <v>706</v>
      </c>
      <c r="K262" s="32"/>
      <c r="L262" s="32">
        <f t="shared" ref="L262" si="98">L248+L261</f>
        <v>72.59</v>
      </c>
    </row>
    <row r="263" spans="1:12" ht="14.5">
      <c r="A263" s="14">
        <v>3</v>
      </c>
      <c r="B263" s="15">
        <v>2</v>
      </c>
      <c r="C263" s="22" t="s">
        <v>20</v>
      </c>
      <c r="D263" s="48" t="s">
        <v>21</v>
      </c>
      <c r="E263" s="53" t="s">
        <v>67</v>
      </c>
      <c r="F263" s="54" t="s">
        <v>68</v>
      </c>
      <c r="G263" s="54">
        <v>18</v>
      </c>
      <c r="H263" s="54">
        <v>20</v>
      </c>
      <c r="I263" s="54">
        <v>39</v>
      </c>
      <c r="J263" s="54">
        <v>409</v>
      </c>
      <c r="K263" s="55">
        <v>274</v>
      </c>
      <c r="L263" s="54">
        <v>74.38</v>
      </c>
    </row>
    <row r="264" spans="1:12" ht="14.5">
      <c r="A264" s="14"/>
      <c r="B264" s="15"/>
      <c r="C264" s="11"/>
      <c r="D264" s="57" t="s">
        <v>27</v>
      </c>
      <c r="E264" s="53" t="s">
        <v>70</v>
      </c>
      <c r="F264" s="54">
        <v>65</v>
      </c>
      <c r="G264" s="54">
        <v>0</v>
      </c>
      <c r="H264" s="54">
        <v>5</v>
      </c>
      <c r="I264" s="54">
        <v>0</v>
      </c>
      <c r="J264" s="54">
        <v>45</v>
      </c>
      <c r="K264" s="55">
        <v>369</v>
      </c>
      <c r="L264" s="54">
        <v>11.55</v>
      </c>
    </row>
    <row r="265" spans="1:12" ht="14.5">
      <c r="A265" s="14"/>
      <c r="B265" s="15"/>
      <c r="C265" s="11"/>
      <c r="D265" s="56" t="s">
        <v>22</v>
      </c>
      <c r="E265" s="53" t="s">
        <v>42</v>
      </c>
      <c r="F265" s="54">
        <v>200</v>
      </c>
      <c r="G265" s="54">
        <v>1</v>
      </c>
      <c r="H265" s="54"/>
      <c r="I265" s="54">
        <v>20</v>
      </c>
      <c r="J265" s="54">
        <v>77</v>
      </c>
      <c r="K265" s="55">
        <v>198</v>
      </c>
      <c r="L265" s="54">
        <v>6.32</v>
      </c>
    </row>
    <row r="266" spans="1:12" ht="14.5">
      <c r="A266" s="14"/>
      <c r="B266" s="15"/>
      <c r="C266" s="11"/>
      <c r="D266" s="56" t="s">
        <v>23</v>
      </c>
      <c r="E266" s="53" t="s">
        <v>23</v>
      </c>
      <c r="F266" s="54">
        <v>60</v>
      </c>
      <c r="G266" s="54">
        <v>5</v>
      </c>
      <c r="H266" s="54"/>
      <c r="I266" s="54">
        <v>29</v>
      </c>
      <c r="J266" s="54">
        <v>143</v>
      </c>
      <c r="K266" s="55">
        <v>308</v>
      </c>
      <c r="L266" s="54">
        <v>3.6</v>
      </c>
    </row>
    <row r="267" spans="1:12" ht="14.5">
      <c r="A267" s="14"/>
      <c r="B267" s="15"/>
      <c r="C267" s="11"/>
      <c r="D267" s="56" t="s">
        <v>24</v>
      </c>
      <c r="E267" s="53"/>
      <c r="F267" s="54"/>
      <c r="G267" s="54"/>
      <c r="H267" s="54"/>
      <c r="I267" s="54"/>
      <c r="J267" s="54"/>
      <c r="K267" s="55"/>
      <c r="L267" s="54"/>
    </row>
    <row r="268" spans="1:12" ht="14.5">
      <c r="A268" s="14"/>
      <c r="B268" s="15"/>
      <c r="C268" s="11"/>
      <c r="D268" s="52" t="s">
        <v>26</v>
      </c>
      <c r="E268" s="53"/>
      <c r="F268" s="54"/>
      <c r="G268" s="54"/>
      <c r="H268" s="54"/>
      <c r="I268" s="54"/>
      <c r="J268" s="54"/>
      <c r="K268" s="55"/>
      <c r="L268" s="54"/>
    </row>
    <row r="269" spans="1:12" ht="14.5">
      <c r="A269" s="14"/>
      <c r="B269" s="15"/>
      <c r="C269" s="11"/>
      <c r="D269" s="52" t="s">
        <v>26</v>
      </c>
      <c r="E269" s="53"/>
      <c r="F269" s="54"/>
      <c r="G269" s="54"/>
      <c r="H269" s="54"/>
      <c r="I269" s="54"/>
      <c r="J269" s="54"/>
      <c r="K269" s="55"/>
      <c r="L269" s="54"/>
    </row>
    <row r="270" spans="1:12" ht="14.5">
      <c r="A270" s="14"/>
      <c r="B270" s="15"/>
      <c r="C270" s="11"/>
      <c r="D270" s="7"/>
      <c r="E270" s="42"/>
      <c r="F270" s="43"/>
      <c r="G270" s="43"/>
      <c r="H270" s="43"/>
      <c r="I270" s="43"/>
      <c r="J270" s="43"/>
      <c r="K270" s="44"/>
      <c r="L270" s="43"/>
    </row>
    <row r="271" spans="1:12" ht="14.5">
      <c r="A271" s="14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4.5">
      <c r="A272" s="14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4.5">
      <c r="A273" s="16"/>
      <c r="B273" s="17"/>
      <c r="C273" s="8"/>
      <c r="D273" s="18" t="s">
        <v>28</v>
      </c>
      <c r="E273" s="9"/>
      <c r="F273" s="19">
        <f>SUM(F263:F272)</f>
        <v>325</v>
      </c>
      <c r="G273" s="19">
        <f t="shared" ref="G273:J273" si="99">SUM(G263:G272)</f>
        <v>24</v>
      </c>
      <c r="H273" s="19">
        <f t="shared" si="99"/>
        <v>25</v>
      </c>
      <c r="I273" s="19">
        <f t="shared" si="99"/>
        <v>88</v>
      </c>
      <c r="J273" s="19">
        <f t="shared" si="99"/>
        <v>674</v>
      </c>
      <c r="K273" s="25"/>
      <c r="L273" s="19">
        <f t="shared" ref="L273" si="100">SUM(L263:L272)</f>
        <v>95.85</v>
      </c>
    </row>
    <row r="274" spans="1:12" ht="14.5">
      <c r="A274" s="13">
        <v>3</v>
      </c>
      <c r="B274" s="13">
        <f>B263</f>
        <v>2</v>
      </c>
      <c r="C274" s="10" t="s">
        <v>25</v>
      </c>
      <c r="D274" s="56"/>
      <c r="E274" s="53"/>
      <c r="F274" s="54"/>
      <c r="G274" s="54"/>
      <c r="H274" s="54"/>
      <c r="I274" s="54"/>
      <c r="J274" s="54"/>
      <c r="K274" s="55"/>
      <c r="L274" s="54"/>
    </row>
    <row r="275" spans="1:12" ht="14.5">
      <c r="A275" s="14"/>
      <c r="B275" s="15"/>
      <c r="C275" s="11"/>
      <c r="D275" s="56"/>
      <c r="E275" s="53"/>
      <c r="F275" s="54"/>
      <c r="G275" s="54"/>
      <c r="H275" s="54"/>
      <c r="I275" s="54"/>
      <c r="J275" s="54"/>
      <c r="K275" s="55"/>
      <c r="L275" s="54"/>
    </row>
    <row r="276" spans="1:12" ht="14.5">
      <c r="A276" s="14"/>
      <c r="B276" s="15"/>
      <c r="C276" s="11"/>
      <c r="D276" s="56"/>
      <c r="E276" s="53"/>
      <c r="F276" s="54"/>
      <c r="G276" s="54"/>
      <c r="H276" s="54"/>
      <c r="I276" s="54"/>
      <c r="J276" s="54"/>
      <c r="K276" s="55"/>
      <c r="L276" s="54"/>
    </row>
    <row r="277" spans="1:12" ht="14.5">
      <c r="A277" s="14"/>
      <c r="B277" s="15"/>
      <c r="C277" s="11"/>
      <c r="D277" s="56"/>
      <c r="E277" s="53"/>
      <c r="F277" s="54"/>
      <c r="G277" s="54"/>
      <c r="H277" s="54"/>
      <c r="I277" s="54"/>
      <c r="J277" s="54"/>
      <c r="K277" s="55"/>
      <c r="L277" s="54"/>
    </row>
    <row r="278" spans="1:12" ht="14.5">
      <c r="A278" s="14"/>
      <c r="B278" s="15"/>
      <c r="C278" s="11"/>
      <c r="D278" s="56"/>
      <c r="E278" s="53"/>
      <c r="F278" s="54"/>
      <c r="G278" s="54"/>
      <c r="H278" s="54"/>
      <c r="I278" s="54"/>
      <c r="J278" s="54"/>
      <c r="K278" s="55"/>
      <c r="L278" s="54"/>
    </row>
    <row r="279" spans="1:12" ht="14.5">
      <c r="A279" s="14"/>
      <c r="B279" s="15"/>
      <c r="C279" s="11"/>
      <c r="D279" s="56"/>
      <c r="E279" s="53"/>
      <c r="F279" s="54"/>
      <c r="G279" s="54"/>
      <c r="H279" s="54"/>
      <c r="I279" s="54"/>
      <c r="J279" s="54"/>
      <c r="K279" s="55"/>
      <c r="L279" s="54"/>
    </row>
    <row r="280" spans="1:12" ht="14.5">
      <c r="A280" s="14"/>
      <c r="B280" s="15"/>
      <c r="C280" s="11"/>
      <c r="D280" s="56"/>
      <c r="E280" s="53"/>
      <c r="F280" s="54"/>
      <c r="G280" s="54"/>
      <c r="H280" s="54"/>
      <c r="I280" s="54"/>
      <c r="J280" s="54"/>
      <c r="K280" s="55"/>
      <c r="L280" s="54"/>
    </row>
    <row r="281" spans="1:12" ht="14.5">
      <c r="A281" s="14"/>
      <c r="B281" s="15"/>
      <c r="C281" s="11"/>
      <c r="D281" s="52"/>
      <c r="E281" s="53"/>
      <c r="F281" s="54"/>
      <c r="G281" s="54"/>
      <c r="H281" s="54"/>
      <c r="I281" s="54"/>
      <c r="J281" s="54"/>
      <c r="K281" s="55"/>
      <c r="L281" s="54"/>
    </row>
    <row r="282" spans="1:12" ht="14.5">
      <c r="A282" s="14"/>
      <c r="B282" s="15"/>
      <c r="C282" s="11"/>
      <c r="D282" s="7"/>
      <c r="E282" s="42"/>
      <c r="F282" s="43"/>
      <c r="G282" s="43"/>
      <c r="H282" s="43"/>
      <c r="I282" s="43"/>
      <c r="J282" s="43"/>
      <c r="K282" s="44"/>
      <c r="L282" s="43"/>
    </row>
    <row r="283" spans="1:12" ht="14.5">
      <c r="A283" s="14"/>
      <c r="B283" s="15"/>
      <c r="C283" s="11"/>
      <c r="D283" s="7"/>
      <c r="E283" s="42"/>
      <c r="F283" s="43"/>
      <c r="G283" s="43"/>
      <c r="H283" s="43"/>
      <c r="I283" s="43"/>
      <c r="J283" s="43"/>
      <c r="K283" s="44"/>
      <c r="L283" s="43"/>
    </row>
    <row r="284" spans="1:12" ht="14.5">
      <c r="A284" s="14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4.5">
      <c r="A285" s="14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4.5">
      <c r="A286" s="16"/>
      <c r="B286" s="17"/>
      <c r="C286" s="8"/>
      <c r="D286" s="18" t="s">
        <v>28</v>
      </c>
      <c r="E286" s="9"/>
      <c r="F286" s="19">
        <f>SUM(F274:F285)</f>
        <v>0</v>
      </c>
      <c r="G286" s="19">
        <f t="shared" ref="G286:J286" si="101">SUM(G274:G285)</f>
        <v>0</v>
      </c>
      <c r="H286" s="19">
        <f t="shared" si="101"/>
        <v>0</v>
      </c>
      <c r="I286" s="19">
        <f t="shared" si="101"/>
        <v>0</v>
      </c>
      <c r="J286" s="19">
        <f t="shared" si="101"/>
        <v>0</v>
      </c>
      <c r="K286" s="25"/>
      <c r="L286" s="19">
        <f t="shared" ref="L286" si="102">SUM(L274:L285)</f>
        <v>0</v>
      </c>
    </row>
    <row r="287" spans="1:12" ht="15" thickBot="1">
      <c r="A287" s="33">
        <f>A263</f>
        <v>3</v>
      </c>
      <c r="B287" s="33">
        <f>B263</f>
        <v>2</v>
      </c>
      <c r="C287" s="93" t="s">
        <v>4</v>
      </c>
      <c r="D287" s="94"/>
      <c r="E287" s="31"/>
      <c r="F287" s="32">
        <f>F273+F286</f>
        <v>325</v>
      </c>
      <c r="G287" s="32">
        <f t="shared" ref="G287:J287" si="103">G273+G286</f>
        <v>24</v>
      </c>
      <c r="H287" s="32">
        <f t="shared" si="103"/>
        <v>25</v>
      </c>
      <c r="I287" s="32">
        <f t="shared" si="103"/>
        <v>88</v>
      </c>
      <c r="J287" s="32">
        <f t="shared" si="103"/>
        <v>674</v>
      </c>
      <c r="K287" s="32"/>
      <c r="L287" s="32">
        <f t="shared" ref="L287" si="104">L273+L286</f>
        <v>95.85</v>
      </c>
    </row>
    <row r="288" spans="1:12" ht="15" thickBot="1">
      <c r="A288" s="20">
        <v>3</v>
      </c>
      <c r="B288" s="21">
        <v>3</v>
      </c>
      <c r="C288" s="22" t="s">
        <v>20</v>
      </c>
      <c r="D288" s="48" t="s">
        <v>21</v>
      </c>
      <c r="E288" s="49" t="s">
        <v>77</v>
      </c>
      <c r="F288" s="50">
        <v>80</v>
      </c>
      <c r="G288" s="50">
        <v>10</v>
      </c>
      <c r="H288" s="50">
        <v>12</v>
      </c>
      <c r="I288" s="50">
        <v>8</v>
      </c>
      <c r="J288" s="50">
        <v>183</v>
      </c>
      <c r="K288" s="51">
        <v>171</v>
      </c>
      <c r="L288" s="50">
        <v>22.24</v>
      </c>
    </row>
    <row r="289" spans="1:12" ht="14.5">
      <c r="A289" s="23"/>
      <c r="B289" s="15"/>
      <c r="C289" s="11"/>
      <c r="D289" s="52" t="s">
        <v>27</v>
      </c>
      <c r="E289" s="49" t="s">
        <v>79</v>
      </c>
      <c r="F289" s="50">
        <v>150</v>
      </c>
      <c r="G289" s="50">
        <v>5</v>
      </c>
      <c r="H289" s="50">
        <v>5</v>
      </c>
      <c r="I289" s="50">
        <v>35</v>
      </c>
      <c r="J289" s="50">
        <v>206</v>
      </c>
      <c r="K289" s="51">
        <v>283</v>
      </c>
      <c r="L289" s="50">
        <v>11.36</v>
      </c>
    </row>
    <row r="290" spans="1:12" ht="14.5">
      <c r="A290" s="23"/>
      <c r="B290" s="15"/>
      <c r="C290" s="11"/>
      <c r="D290" s="56" t="s">
        <v>22</v>
      </c>
      <c r="E290" s="53" t="s">
        <v>52</v>
      </c>
      <c r="F290" s="54">
        <v>200</v>
      </c>
      <c r="G290" s="54"/>
      <c r="H290" s="54"/>
      <c r="I290" s="54">
        <v>29</v>
      </c>
      <c r="J290" s="54">
        <v>116</v>
      </c>
      <c r="K290" s="55">
        <v>210</v>
      </c>
      <c r="L290" s="54">
        <v>8.32</v>
      </c>
    </row>
    <row r="291" spans="1:12" ht="15.75" customHeight="1">
      <c r="A291" s="23"/>
      <c r="B291" s="15"/>
      <c r="C291" s="11"/>
      <c r="D291" s="56" t="s">
        <v>23</v>
      </c>
      <c r="E291" s="53" t="s">
        <v>23</v>
      </c>
      <c r="F291" s="54">
        <v>60</v>
      </c>
      <c r="G291" s="54">
        <v>5</v>
      </c>
      <c r="H291" s="54"/>
      <c r="I291" s="54">
        <v>29</v>
      </c>
      <c r="J291" s="54">
        <v>143</v>
      </c>
      <c r="K291" s="55">
        <v>308</v>
      </c>
      <c r="L291" s="54">
        <v>3</v>
      </c>
    </row>
    <row r="292" spans="1:12" ht="15" thickBot="1">
      <c r="A292" s="23"/>
      <c r="B292" s="15"/>
      <c r="C292" s="11"/>
      <c r="D292" s="56" t="s">
        <v>24</v>
      </c>
      <c r="E292" s="53" t="s">
        <v>24</v>
      </c>
      <c r="F292" s="54">
        <v>100</v>
      </c>
      <c r="G292" s="54">
        <v>1</v>
      </c>
      <c r="H292" s="54"/>
      <c r="I292" s="54">
        <v>8</v>
      </c>
      <c r="J292" s="54">
        <v>40</v>
      </c>
      <c r="K292" s="55">
        <v>311</v>
      </c>
      <c r="L292" s="54">
        <v>19.5</v>
      </c>
    </row>
    <row r="293" spans="1:12" ht="14.5">
      <c r="A293" s="23"/>
      <c r="B293" s="15"/>
      <c r="C293" s="11"/>
      <c r="D293" s="52" t="s">
        <v>26</v>
      </c>
      <c r="E293" s="49" t="s">
        <v>44</v>
      </c>
      <c r="F293" s="50">
        <v>60</v>
      </c>
      <c r="G293" s="54">
        <v>2</v>
      </c>
      <c r="H293" s="54">
        <v>5</v>
      </c>
      <c r="I293" s="54">
        <v>16</v>
      </c>
      <c r="J293" s="54">
        <v>116</v>
      </c>
      <c r="K293" s="68">
        <v>296</v>
      </c>
      <c r="L293" s="54">
        <v>9.5</v>
      </c>
    </row>
    <row r="294" spans="1:12" ht="14.5">
      <c r="A294" s="23"/>
      <c r="B294" s="15"/>
      <c r="C294" s="11"/>
      <c r="D294" s="52" t="s">
        <v>26</v>
      </c>
      <c r="E294" s="53" t="s">
        <v>60</v>
      </c>
      <c r="F294" s="54">
        <v>100</v>
      </c>
      <c r="G294" s="54">
        <v>1</v>
      </c>
      <c r="H294" s="54">
        <v>5</v>
      </c>
      <c r="I294" s="54">
        <v>4</v>
      </c>
      <c r="J294" s="54">
        <v>62</v>
      </c>
      <c r="K294" s="55">
        <v>318</v>
      </c>
      <c r="L294" s="54">
        <v>9</v>
      </c>
    </row>
    <row r="295" spans="1:12" ht="14.5">
      <c r="A295" s="23"/>
      <c r="B295" s="15"/>
      <c r="C295" s="11"/>
      <c r="D295" s="6"/>
      <c r="E295" s="42"/>
      <c r="F295" s="43"/>
      <c r="G295" s="43"/>
      <c r="H295" s="43"/>
      <c r="I295" s="43"/>
      <c r="J295" s="43"/>
      <c r="K295" s="44"/>
      <c r="L295" s="43"/>
    </row>
    <row r="296" spans="1:12" ht="14.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4.5">
      <c r="A297" s="24"/>
      <c r="B297" s="17"/>
      <c r="C297" s="8"/>
      <c r="D297" s="18" t="s">
        <v>28</v>
      </c>
      <c r="E297" s="9"/>
      <c r="F297" s="19">
        <f>SUM(F288:F296)</f>
        <v>750</v>
      </c>
      <c r="G297" s="19">
        <f t="shared" ref="G297:J297" si="105">SUM(G288:G296)</f>
        <v>24</v>
      </c>
      <c r="H297" s="19">
        <f t="shared" si="105"/>
        <v>27</v>
      </c>
      <c r="I297" s="19">
        <f t="shared" si="105"/>
        <v>129</v>
      </c>
      <c r="J297" s="19">
        <f t="shared" si="105"/>
        <v>866</v>
      </c>
      <c r="K297" s="25"/>
      <c r="L297" s="19">
        <f t="shared" ref="L297" si="106">SUM(L288:L296)</f>
        <v>82.919999999999987</v>
      </c>
    </row>
    <row r="298" spans="1:12" ht="14.5">
      <c r="A298" s="26">
        <v>3</v>
      </c>
      <c r="B298" s="13">
        <f>B288</f>
        <v>3</v>
      </c>
      <c r="C298" s="10" t="s">
        <v>25</v>
      </c>
      <c r="D298" s="56"/>
      <c r="E298" s="53"/>
      <c r="F298" s="54"/>
      <c r="G298" s="54"/>
      <c r="H298" s="54"/>
      <c r="I298" s="54"/>
      <c r="J298" s="54"/>
      <c r="K298" s="55"/>
      <c r="L298" s="54"/>
    </row>
    <row r="299" spans="1:12" ht="14.5">
      <c r="A299" s="23"/>
      <c r="B299" s="15"/>
      <c r="C299" s="11"/>
      <c r="D299" s="56"/>
      <c r="E299" s="53"/>
      <c r="F299" s="54"/>
      <c r="G299" s="54"/>
      <c r="H299" s="54"/>
      <c r="I299" s="54"/>
      <c r="J299" s="54"/>
      <c r="K299" s="55"/>
      <c r="L299" s="54"/>
    </row>
    <row r="300" spans="1:12" ht="15" thickBot="1">
      <c r="A300" s="23"/>
      <c r="B300" s="15"/>
      <c r="C300" s="11"/>
      <c r="D300" s="56"/>
      <c r="E300" s="53"/>
      <c r="F300" s="54"/>
      <c r="G300" s="54"/>
      <c r="H300" s="54"/>
      <c r="I300" s="54"/>
      <c r="J300" s="54"/>
      <c r="K300" s="55"/>
      <c r="L300" s="54"/>
    </row>
    <row r="301" spans="1:12" ht="14.5">
      <c r="A301" s="23"/>
      <c r="B301" s="15"/>
      <c r="C301" s="11"/>
      <c r="D301" s="56"/>
      <c r="E301" s="49"/>
      <c r="F301" s="50"/>
      <c r="G301" s="50"/>
      <c r="H301" s="50"/>
      <c r="I301" s="50"/>
      <c r="J301" s="50"/>
      <c r="K301" s="51"/>
      <c r="L301" s="50"/>
    </row>
    <row r="302" spans="1:12" ht="14.5">
      <c r="A302" s="23"/>
      <c r="B302" s="15"/>
      <c r="C302" s="11"/>
      <c r="D302" s="56"/>
      <c r="E302" s="53"/>
      <c r="F302" s="54"/>
      <c r="G302" s="54"/>
      <c r="H302" s="54"/>
      <c r="I302" s="54"/>
      <c r="J302" s="54"/>
      <c r="K302" s="55"/>
      <c r="L302" s="54"/>
    </row>
    <row r="303" spans="1:12" ht="14.5">
      <c r="A303" s="23"/>
      <c r="B303" s="15"/>
      <c r="C303" s="11"/>
      <c r="D303" s="56"/>
      <c r="E303" s="53"/>
      <c r="F303" s="54"/>
      <c r="G303" s="54"/>
      <c r="H303" s="54"/>
      <c r="I303" s="54"/>
      <c r="J303" s="54"/>
      <c r="K303" s="55"/>
      <c r="L303" s="54"/>
    </row>
    <row r="304" spans="1:12" ht="14.5">
      <c r="A304" s="23"/>
      <c r="B304" s="15"/>
      <c r="C304" s="11"/>
      <c r="D304" s="56"/>
      <c r="E304" s="53"/>
      <c r="F304" s="54"/>
      <c r="G304" s="54"/>
      <c r="H304" s="54"/>
      <c r="I304" s="54"/>
      <c r="J304" s="54"/>
      <c r="K304" s="55"/>
      <c r="L304" s="54"/>
    </row>
    <row r="305" spans="1:12" ht="14.5">
      <c r="A305" s="23"/>
      <c r="B305" s="15"/>
      <c r="C305" s="11"/>
      <c r="D305" s="52"/>
      <c r="E305" s="53"/>
      <c r="F305" s="54"/>
      <c r="G305" s="54"/>
      <c r="H305" s="54"/>
      <c r="I305" s="54"/>
      <c r="J305" s="54"/>
      <c r="K305" s="55"/>
      <c r="L305" s="54"/>
    </row>
    <row r="306" spans="1:12" ht="14.5">
      <c r="A306" s="23"/>
      <c r="B306" s="15"/>
      <c r="C306" s="11"/>
      <c r="D306" s="52"/>
      <c r="E306" s="53"/>
      <c r="F306" s="54"/>
      <c r="G306" s="54"/>
      <c r="H306" s="54"/>
      <c r="I306" s="54"/>
      <c r="J306" s="54"/>
      <c r="K306" s="55"/>
      <c r="L306" s="54"/>
    </row>
    <row r="307" spans="1:12" ht="14.5">
      <c r="A307" s="23"/>
      <c r="B307" s="15"/>
      <c r="C307" s="11"/>
      <c r="D307" s="7"/>
      <c r="E307" s="42"/>
      <c r="F307" s="43"/>
      <c r="G307" s="43"/>
      <c r="H307" s="43"/>
      <c r="I307" s="43"/>
      <c r="J307" s="43"/>
      <c r="K307" s="44"/>
      <c r="L307" s="43"/>
    </row>
    <row r="308" spans="1:12" ht="14.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4.5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4.5">
      <c r="A310" s="24"/>
      <c r="B310" s="17"/>
      <c r="C310" s="8"/>
      <c r="D310" s="18" t="s">
        <v>28</v>
      </c>
      <c r="E310" s="9"/>
      <c r="F310" s="19">
        <f>SUM(F298:F309)</f>
        <v>0</v>
      </c>
      <c r="G310" s="19">
        <f t="shared" ref="G310:J310" si="107">SUM(G298:G309)</f>
        <v>0</v>
      </c>
      <c r="H310" s="19">
        <f t="shared" si="107"/>
        <v>0</v>
      </c>
      <c r="I310" s="19">
        <f t="shared" si="107"/>
        <v>0</v>
      </c>
      <c r="J310" s="19">
        <f t="shared" si="107"/>
        <v>0</v>
      </c>
      <c r="K310" s="25"/>
      <c r="L310" s="19">
        <f t="shared" ref="L310" si="108">SUM(L298:L309)</f>
        <v>0</v>
      </c>
    </row>
    <row r="311" spans="1:12" ht="15" thickBot="1">
      <c r="A311" s="29">
        <f>A288</f>
        <v>3</v>
      </c>
      <c r="B311" s="30">
        <f>B288</f>
        <v>3</v>
      </c>
      <c r="C311" s="93" t="s">
        <v>4</v>
      </c>
      <c r="D311" s="94"/>
      <c r="E311" s="31"/>
      <c r="F311" s="32">
        <f>F297+F310</f>
        <v>750</v>
      </c>
      <c r="G311" s="32">
        <f t="shared" ref="G311:J311" si="109">G297+G310</f>
        <v>24</v>
      </c>
      <c r="H311" s="32">
        <f t="shared" si="109"/>
        <v>27</v>
      </c>
      <c r="I311" s="32">
        <f t="shared" si="109"/>
        <v>129</v>
      </c>
      <c r="J311" s="32">
        <f t="shared" si="109"/>
        <v>866</v>
      </c>
      <c r="K311" s="32"/>
      <c r="L311" s="32">
        <f t="shared" ref="L311" si="110">L297+L310</f>
        <v>82.919999999999987</v>
      </c>
    </row>
    <row r="312" spans="1:12" ht="14.5">
      <c r="A312" s="20">
        <v>3</v>
      </c>
      <c r="B312" s="21">
        <v>4</v>
      </c>
      <c r="C312" s="22" t="s">
        <v>20</v>
      </c>
      <c r="D312" s="48" t="s">
        <v>21</v>
      </c>
      <c r="E312" s="49" t="s">
        <v>80</v>
      </c>
      <c r="F312" s="50">
        <v>100</v>
      </c>
      <c r="G312" s="50">
        <v>2</v>
      </c>
      <c r="H312" s="50">
        <v>11</v>
      </c>
      <c r="I312" s="50">
        <v>9</v>
      </c>
      <c r="J312" s="50">
        <v>140</v>
      </c>
      <c r="K312" s="51">
        <v>363</v>
      </c>
      <c r="L312" s="50">
        <v>64.3</v>
      </c>
    </row>
    <row r="313" spans="1:12" ht="14.5">
      <c r="A313" s="23"/>
      <c r="B313" s="15"/>
      <c r="C313" s="11"/>
      <c r="D313" s="52" t="s">
        <v>27</v>
      </c>
      <c r="E313" s="53" t="s">
        <v>55</v>
      </c>
      <c r="F313" s="54">
        <v>150</v>
      </c>
      <c r="G313" s="54">
        <v>4</v>
      </c>
      <c r="H313" s="54">
        <v>5</v>
      </c>
      <c r="I313" s="54">
        <v>25</v>
      </c>
      <c r="J313" s="54">
        <v>169</v>
      </c>
      <c r="K313" s="55">
        <v>35</v>
      </c>
      <c r="L313" s="54">
        <v>31.08</v>
      </c>
    </row>
    <row r="314" spans="1:12" ht="14.5">
      <c r="A314" s="23"/>
      <c r="B314" s="15"/>
      <c r="C314" s="11"/>
      <c r="D314" s="56" t="s">
        <v>22</v>
      </c>
      <c r="E314" s="53" t="s">
        <v>47</v>
      </c>
      <c r="F314" s="54">
        <v>200</v>
      </c>
      <c r="G314" s="54"/>
      <c r="H314" s="54"/>
      <c r="I314" s="54">
        <v>20</v>
      </c>
      <c r="J314" s="54">
        <v>76</v>
      </c>
      <c r="K314" s="55">
        <v>317</v>
      </c>
      <c r="L314" s="54">
        <v>8.8699999999999992</v>
      </c>
    </row>
    <row r="315" spans="1:12" ht="14.5">
      <c r="A315" s="23"/>
      <c r="B315" s="15"/>
      <c r="C315" s="11"/>
      <c r="D315" s="56" t="s">
        <v>23</v>
      </c>
      <c r="E315" s="53" t="s">
        <v>23</v>
      </c>
      <c r="F315" s="54">
        <v>60</v>
      </c>
      <c r="G315" s="54">
        <v>5</v>
      </c>
      <c r="H315" s="54"/>
      <c r="I315" s="54">
        <v>29</v>
      </c>
      <c r="J315" s="54">
        <v>143</v>
      </c>
      <c r="K315" s="55">
        <v>308</v>
      </c>
      <c r="L315" s="54">
        <v>3.6</v>
      </c>
    </row>
    <row r="316" spans="1:12" ht="14.5">
      <c r="A316" s="23"/>
      <c r="B316" s="15"/>
      <c r="C316" s="11"/>
      <c r="D316" s="56" t="s">
        <v>24</v>
      </c>
      <c r="E316" s="53"/>
      <c r="F316" s="54"/>
      <c r="G316" s="54"/>
      <c r="H316" s="54"/>
      <c r="I316" s="54"/>
      <c r="J316" s="54"/>
      <c r="K316" s="55"/>
      <c r="L316" s="54"/>
    </row>
    <row r="317" spans="1:12" ht="14.5">
      <c r="A317" s="23"/>
      <c r="B317" s="15"/>
      <c r="C317" s="11"/>
      <c r="D317" s="52" t="s">
        <v>26</v>
      </c>
      <c r="E317" s="53" t="s">
        <v>63</v>
      </c>
      <c r="F317" s="54">
        <v>100</v>
      </c>
      <c r="G317" s="54">
        <v>1</v>
      </c>
      <c r="H317" s="54">
        <v>5</v>
      </c>
      <c r="I317" s="54">
        <v>3</v>
      </c>
      <c r="J317" s="54">
        <v>62</v>
      </c>
      <c r="K317" s="55">
        <v>287</v>
      </c>
      <c r="L317" s="54">
        <v>6.1</v>
      </c>
    </row>
    <row r="318" spans="1:12" ht="14.5">
      <c r="A318" s="23"/>
      <c r="B318" s="15"/>
      <c r="C318" s="11"/>
      <c r="D318" s="52" t="s">
        <v>26</v>
      </c>
      <c r="E318" s="53"/>
      <c r="F318" s="54"/>
      <c r="G318" s="54"/>
      <c r="H318" s="54"/>
      <c r="I318" s="54"/>
      <c r="J318" s="54"/>
      <c r="K318" s="55"/>
      <c r="L318" s="54"/>
    </row>
    <row r="319" spans="1:12" ht="14.5">
      <c r="A319" s="23"/>
      <c r="B319" s="15"/>
      <c r="C319" s="11"/>
      <c r="D319" s="7"/>
      <c r="E319" s="42"/>
      <c r="F319" s="43"/>
      <c r="G319" s="43"/>
      <c r="H319" s="43"/>
      <c r="I319" s="43"/>
      <c r="J319" s="43"/>
      <c r="K319" s="44"/>
      <c r="L319" s="43"/>
    </row>
    <row r="320" spans="1:12" ht="14.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4.5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4.5">
      <c r="A322" s="24"/>
      <c r="B322" s="17"/>
      <c r="C322" s="8"/>
      <c r="D322" s="18" t="s">
        <v>28</v>
      </c>
      <c r="E322" s="9"/>
      <c r="F322" s="19">
        <f>SUM(F312:F321)</f>
        <v>610</v>
      </c>
      <c r="G322" s="19">
        <f t="shared" ref="G322:J322" si="111">SUM(G312:G321)</f>
        <v>12</v>
      </c>
      <c r="H322" s="19">
        <f t="shared" si="111"/>
        <v>21</v>
      </c>
      <c r="I322" s="19">
        <f t="shared" si="111"/>
        <v>86</v>
      </c>
      <c r="J322" s="19">
        <f t="shared" si="111"/>
        <v>590</v>
      </c>
      <c r="K322" s="25"/>
      <c r="L322" s="19">
        <f t="shared" ref="L322" si="112">SUM(L312:L321)</f>
        <v>113.94999999999999</v>
      </c>
    </row>
    <row r="323" spans="1:12" ht="15" thickBot="1">
      <c r="A323" s="26">
        <v>3</v>
      </c>
      <c r="B323" s="13">
        <f>B312</f>
        <v>4</v>
      </c>
      <c r="C323" s="10" t="s">
        <v>25</v>
      </c>
      <c r="D323" s="56"/>
      <c r="E323" s="53"/>
      <c r="F323" s="54"/>
      <c r="G323" s="54"/>
      <c r="H323" s="54"/>
      <c r="I323" s="54"/>
      <c r="J323" s="54"/>
      <c r="K323" s="55"/>
      <c r="L323" s="54"/>
    </row>
    <row r="324" spans="1:12" ht="14.5">
      <c r="A324" s="23"/>
      <c r="B324" s="15"/>
      <c r="C324" s="11"/>
      <c r="D324" s="56"/>
      <c r="E324" s="49"/>
      <c r="F324" s="50"/>
      <c r="G324" s="50"/>
      <c r="H324" s="50"/>
      <c r="I324" s="50"/>
      <c r="J324" s="50"/>
      <c r="K324" s="51"/>
      <c r="L324" s="50"/>
    </row>
    <row r="325" spans="1:12" ht="14.5">
      <c r="A325" s="23"/>
      <c r="B325" s="15"/>
      <c r="C325" s="11"/>
      <c r="D325" s="56"/>
      <c r="E325" s="53"/>
      <c r="F325" s="54"/>
      <c r="G325" s="54"/>
      <c r="H325" s="54"/>
      <c r="I325" s="54"/>
      <c r="J325" s="54"/>
      <c r="K325" s="55"/>
      <c r="L325" s="54"/>
    </row>
    <row r="326" spans="1:12" ht="14.5">
      <c r="A326" s="23"/>
      <c r="B326" s="15"/>
      <c r="C326" s="11"/>
      <c r="D326" s="56"/>
      <c r="E326" s="53"/>
      <c r="F326" s="54"/>
      <c r="G326" s="54"/>
      <c r="H326" s="54"/>
      <c r="I326" s="54"/>
      <c r="J326" s="54"/>
      <c r="K326" s="55"/>
      <c r="L326" s="54"/>
    </row>
    <row r="327" spans="1:12" ht="14.5">
      <c r="A327" s="23"/>
      <c r="B327" s="15"/>
      <c r="C327" s="11"/>
      <c r="D327" s="56"/>
      <c r="E327" s="53"/>
      <c r="F327" s="54"/>
      <c r="G327" s="54"/>
      <c r="H327" s="54"/>
      <c r="I327" s="54"/>
      <c r="J327" s="54"/>
      <c r="K327" s="55"/>
      <c r="L327" s="54"/>
    </row>
    <row r="328" spans="1:12" ht="14.5">
      <c r="A328" s="23"/>
      <c r="B328" s="15"/>
      <c r="C328" s="11"/>
      <c r="D328" s="56"/>
      <c r="E328" s="53"/>
      <c r="F328" s="54"/>
      <c r="G328" s="54"/>
      <c r="H328" s="54"/>
      <c r="I328" s="54"/>
      <c r="J328" s="54"/>
      <c r="K328" s="55"/>
      <c r="L328" s="54"/>
    </row>
    <row r="329" spans="1:12" ht="14.5">
      <c r="A329" s="23"/>
      <c r="B329" s="15"/>
      <c r="C329" s="11"/>
      <c r="D329" s="52"/>
      <c r="E329" s="53"/>
      <c r="F329" s="54"/>
      <c r="G329" s="54"/>
      <c r="H329" s="54"/>
      <c r="I329" s="54"/>
      <c r="J329" s="54"/>
      <c r="K329" s="55"/>
      <c r="L329" s="54"/>
    </row>
    <row r="330" spans="1:12" ht="14.5">
      <c r="A330" s="23"/>
      <c r="B330" s="15"/>
      <c r="C330" s="11"/>
      <c r="D330" s="52"/>
      <c r="E330" s="53"/>
      <c r="F330" s="54"/>
      <c r="G330" s="54"/>
      <c r="H330" s="54"/>
      <c r="I330" s="54"/>
      <c r="J330" s="54"/>
      <c r="K330" s="55"/>
      <c r="L330" s="54"/>
    </row>
    <row r="331" spans="1:12" ht="14.5">
      <c r="A331" s="23"/>
      <c r="B331" s="15"/>
      <c r="C331" s="11"/>
      <c r="D331" s="7"/>
      <c r="E331" s="42"/>
      <c r="F331" s="43"/>
      <c r="G331" s="43"/>
      <c r="H331" s="43"/>
      <c r="I331" s="43"/>
      <c r="J331" s="43"/>
      <c r="K331" s="44"/>
      <c r="L331" s="43"/>
    </row>
    <row r="332" spans="1:12" ht="14.5">
      <c r="A332" s="23"/>
      <c r="B332" s="15"/>
      <c r="C332" s="11"/>
      <c r="D332" s="7"/>
      <c r="E332" s="42"/>
      <c r="F332" s="43"/>
      <c r="G332" s="43"/>
      <c r="H332" s="43"/>
      <c r="I332" s="43"/>
      <c r="J332" s="43"/>
      <c r="K332" s="44"/>
      <c r="L332" s="43"/>
    </row>
    <row r="333" spans="1:12" ht="14.5">
      <c r="A333" s="23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4.5">
      <c r="A334" s="23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4.5">
      <c r="A335" s="24"/>
      <c r="B335" s="17"/>
      <c r="C335" s="8"/>
      <c r="D335" s="18" t="s">
        <v>28</v>
      </c>
      <c r="E335" s="9"/>
      <c r="F335" s="19">
        <f>SUM(F323:F334)</f>
        <v>0</v>
      </c>
      <c r="G335" s="19">
        <f t="shared" ref="G335:J335" si="113">SUM(G323:G334)</f>
        <v>0</v>
      </c>
      <c r="H335" s="19">
        <f t="shared" si="113"/>
        <v>0</v>
      </c>
      <c r="I335" s="19">
        <f t="shared" si="113"/>
        <v>0</v>
      </c>
      <c r="J335" s="19">
        <f t="shared" si="113"/>
        <v>0</v>
      </c>
      <c r="K335" s="25"/>
      <c r="L335" s="19">
        <f t="shared" ref="L335" si="114">SUM(L323:L334)</f>
        <v>0</v>
      </c>
    </row>
    <row r="336" spans="1:12" ht="15" thickBot="1">
      <c r="A336" s="29">
        <f>A312</f>
        <v>3</v>
      </c>
      <c r="B336" s="30">
        <f>B312</f>
        <v>4</v>
      </c>
      <c r="C336" s="93" t="s">
        <v>4</v>
      </c>
      <c r="D336" s="94"/>
      <c r="E336" s="31"/>
      <c r="F336" s="32">
        <f>F322+F335</f>
        <v>610</v>
      </c>
      <c r="G336" s="32">
        <f t="shared" ref="G336:J336" si="115">G322+G335</f>
        <v>12</v>
      </c>
      <c r="H336" s="32">
        <f t="shared" si="115"/>
        <v>21</v>
      </c>
      <c r="I336" s="32">
        <f t="shared" si="115"/>
        <v>86</v>
      </c>
      <c r="J336" s="32">
        <f t="shared" si="115"/>
        <v>590</v>
      </c>
      <c r="K336" s="32"/>
      <c r="L336" s="32">
        <f t="shared" ref="L336" si="116">L322+L335</f>
        <v>113.94999999999999</v>
      </c>
    </row>
    <row r="337" spans="1:12" ht="15" thickBot="1">
      <c r="A337" s="20">
        <v>3</v>
      </c>
      <c r="B337" s="21">
        <v>5</v>
      </c>
      <c r="C337" s="22" t="s">
        <v>20</v>
      </c>
      <c r="D337" s="48" t="s">
        <v>21</v>
      </c>
      <c r="E337" s="49" t="s">
        <v>64</v>
      </c>
      <c r="F337" s="50">
        <v>260</v>
      </c>
      <c r="G337" s="50">
        <v>14</v>
      </c>
      <c r="H337" s="50">
        <v>17</v>
      </c>
      <c r="I337" s="50">
        <v>18</v>
      </c>
      <c r="J337" s="50">
        <v>276</v>
      </c>
      <c r="K337" s="51">
        <v>293</v>
      </c>
      <c r="L337" s="50">
        <v>64.84</v>
      </c>
    </row>
    <row r="338" spans="1:12" ht="14.5">
      <c r="A338" s="23"/>
      <c r="B338" s="15"/>
      <c r="C338" s="11"/>
      <c r="D338" s="52" t="s">
        <v>27</v>
      </c>
      <c r="E338" s="49" t="s">
        <v>36</v>
      </c>
      <c r="F338" s="50">
        <v>80</v>
      </c>
      <c r="G338" s="50">
        <v>7</v>
      </c>
      <c r="H338" s="50">
        <v>11</v>
      </c>
      <c r="I338" s="50">
        <v>1</v>
      </c>
      <c r="J338" s="50">
        <v>129</v>
      </c>
      <c r="K338" s="51">
        <v>111</v>
      </c>
      <c r="L338" s="50">
        <v>26.37</v>
      </c>
    </row>
    <row r="339" spans="1:12" ht="14.5">
      <c r="A339" s="23"/>
      <c r="B339" s="15"/>
      <c r="C339" s="11"/>
      <c r="D339" s="56" t="s">
        <v>22</v>
      </c>
      <c r="E339" s="53" t="s">
        <v>42</v>
      </c>
      <c r="F339" s="54">
        <v>200</v>
      </c>
      <c r="G339" s="54">
        <v>1</v>
      </c>
      <c r="H339" s="54"/>
      <c r="I339" s="54">
        <v>20</v>
      </c>
      <c r="J339" s="54">
        <v>77</v>
      </c>
      <c r="K339" s="55">
        <v>198</v>
      </c>
      <c r="L339" s="54">
        <v>10.07</v>
      </c>
    </row>
    <row r="340" spans="1:12" ht="14.5">
      <c r="A340" s="23"/>
      <c r="B340" s="15"/>
      <c r="C340" s="11"/>
      <c r="D340" s="56" t="s">
        <v>23</v>
      </c>
      <c r="E340" s="53" t="s">
        <v>23</v>
      </c>
      <c r="F340" s="54">
        <v>60</v>
      </c>
      <c r="G340" s="54">
        <v>5</v>
      </c>
      <c r="H340" s="54">
        <v>29</v>
      </c>
      <c r="I340" s="54"/>
      <c r="J340" s="54">
        <v>143</v>
      </c>
      <c r="K340" s="55">
        <v>308</v>
      </c>
      <c r="L340" s="54">
        <v>3.6</v>
      </c>
    </row>
    <row r="341" spans="1:12" ht="14.5">
      <c r="A341" s="23"/>
      <c r="B341" s="15"/>
      <c r="C341" s="11"/>
      <c r="D341" s="56" t="s">
        <v>24</v>
      </c>
      <c r="E341" s="53"/>
      <c r="F341" s="54"/>
      <c r="G341" s="54"/>
      <c r="H341" s="54"/>
      <c r="I341" s="54"/>
      <c r="J341" s="54"/>
      <c r="K341" s="55"/>
      <c r="L341" s="54"/>
    </row>
    <row r="342" spans="1:12" ht="14.5">
      <c r="A342" s="23"/>
      <c r="B342" s="15"/>
      <c r="C342" s="11"/>
      <c r="D342" s="52" t="s">
        <v>26</v>
      </c>
      <c r="E342" s="53"/>
      <c r="F342" s="54"/>
      <c r="G342" s="54"/>
      <c r="H342" s="54"/>
      <c r="I342" s="54"/>
      <c r="J342" s="54"/>
      <c r="K342" s="55"/>
      <c r="L342" s="54"/>
    </row>
    <row r="343" spans="1:12" ht="14.5">
      <c r="A343" s="23"/>
      <c r="B343" s="15"/>
      <c r="C343" s="11"/>
      <c r="D343" s="7"/>
      <c r="E343" s="42"/>
      <c r="F343" s="43"/>
      <c r="G343" s="43"/>
      <c r="H343" s="43"/>
      <c r="I343" s="43"/>
      <c r="J343" s="43"/>
      <c r="K343" s="44"/>
      <c r="L343" s="43"/>
    </row>
    <row r="344" spans="1:12" ht="14.5">
      <c r="A344" s="23"/>
      <c r="B344" s="15"/>
      <c r="C344" s="11"/>
      <c r="D344" s="7"/>
      <c r="E344" s="42"/>
      <c r="F344" s="43"/>
      <c r="G344" s="43"/>
      <c r="H344" s="43"/>
      <c r="I344" s="43"/>
      <c r="J344" s="43"/>
      <c r="K344" s="44"/>
      <c r="L344" s="43"/>
    </row>
    <row r="345" spans="1:12" ht="14.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.75" customHeight="1">
      <c r="A347" s="24"/>
      <c r="B347" s="17"/>
      <c r="C347" s="8"/>
      <c r="D347" s="18" t="s">
        <v>28</v>
      </c>
      <c r="E347" s="9"/>
      <c r="F347" s="19">
        <f>SUM(F337:F346)</f>
        <v>600</v>
      </c>
      <c r="G347" s="19">
        <f t="shared" ref="G347:J347" si="117">SUM(G337:G346)</f>
        <v>27</v>
      </c>
      <c r="H347" s="19">
        <f t="shared" si="117"/>
        <v>57</v>
      </c>
      <c r="I347" s="19">
        <f t="shared" si="117"/>
        <v>39</v>
      </c>
      <c r="J347" s="19">
        <f t="shared" si="117"/>
        <v>625</v>
      </c>
      <c r="K347" s="25"/>
      <c r="L347" s="19">
        <f t="shared" ref="L347" si="118">SUM(L337:L346)</f>
        <v>104.88</v>
      </c>
    </row>
    <row r="348" spans="1:12" ht="15" thickBot="1">
      <c r="A348" s="26">
        <v>3</v>
      </c>
      <c r="B348" s="13">
        <f>B337</f>
        <v>5</v>
      </c>
      <c r="C348" s="10" t="s">
        <v>25</v>
      </c>
      <c r="D348" s="56"/>
      <c r="E348" s="53"/>
      <c r="F348" s="54"/>
      <c r="G348" s="54"/>
      <c r="H348" s="54"/>
      <c r="I348" s="54"/>
      <c r="J348" s="54"/>
      <c r="K348" s="55"/>
      <c r="L348" s="54"/>
    </row>
    <row r="349" spans="1:12" ht="15" thickBot="1">
      <c r="A349" s="23"/>
      <c r="B349" s="15"/>
      <c r="C349" s="11"/>
      <c r="D349" s="56"/>
      <c r="E349" s="49"/>
      <c r="F349" s="50"/>
      <c r="G349" s="50"/>
      <c r="H349" s="50"/>
      <c r="I349" s="50"/>
      <c r="J349" s="50"/>
      <c r="K349" s="51"/>
      <c r="L349" s="50"/>
    </row>
    <row r="350" spans="1:12" ht="14.5">
      <c r="A350" s="23"/>
      <c r="B350" s="15"/>
      <c r="C350" s="11"/>
      <c r="D350" s="56"/>
      <c r="E350" s="49"/>
      <c r="F350" s="50"/>
      <c r="G350" s="50"/>
      <c r="H350" s="50"/>
      <c r="I350" s="50"/>
      <c r="J350" s="50"/>
      <c r="K350" s="51"/>
      <c r="L350" s="50"/>
    </row>
    <row r="351" spans="1:12" ht="14.5">
      <c r="A351" s="23"/>
      <c r="B351" s="15"/>
      <c r="C351" s="11"/>
      <c r="D351" s="56"/>
      <c r="E351" s="53"/>
      <c r="F351" s="54"/>
      <c r="G351" s="54"/>
      <c r="H351" s="54"/>
      <c r="I351" s="54"/>
      <c r="J351" s="54"/>
      <c r="K351" s="55"/>
      <c r="L351" s="54"/>
    </row>
    <row r="352" spans="1:12" ht="14.5">
      <c r="A352" s="23"/>
      <c r="B352" s="15"/>
      <c r="C352" s="11"/>
      <c r="D352" s="56"/>
      <c r="E352" s="53"/>
      <c r="F352" s="54"/>
      <c r="G352" s="54"/>
      <c r="H352" s="54"/>
      <c r="I352" s="54"/>
      <c r="J352" s="54"/>
      <c r="K352" s="55"/>
      <c r="L352" s="54"/>
    </row>
    <row r="353" spans="1:12" ht="14.5">
      <c r="A353" s="23"/>
      <c r="B353" s="15"/>
      <c r="C353" s="11"/>
      <c r="D353" s="56"/>
      <c r="E353" s="53"/>
      <c r="F353" s="54"/>
      <c r="G353" s="54"/>
      <c r="H353" s="54"/>
      <c r="I353" s="54"/>
      <c r="J353" s="54"/>
      <c r="K353" s="55"/>
      <c r="L353" s="54"/>
    </row>
    <row r="354" spans="1:12" ht="14.5">
      <c r="A354" s="23"/>
      <c r="B354" s="15"/>
      <c r="C354" s="11"/>
      <c r="D354" s="52"/>
      <c r="E354" s="53"/>
      <c r="F354" s="54"/>
      <c r="G354" s="54"/>
      <c r="H354" s="54"/>
      <c r="I354" s="54"/>
      <c r="J354" s="54"/>
      <c r="K354" s="55"/>
      <c r="L354" s="54"/>
    </row>
    <row r="355" spans="1:12" ht="14.5">
      <c r="A355" s="23"/>
      <c r="B355" s="15"/>
      <c r="C355" s="11"/>
      <c r="D355" s="52"/>
      <c r="E355" s="53"/>
      <c r="F355" s="54"/>
      <c r="G355" s="54"/>
      <c r="H355" s="54"/>
      <c r="I355" s="54"/>
      <c r="J355" s="54"/>
      <c r="K355" s="55"/>
      <c r="L355" s="54"/>
    </row>
    <row r="356" spans="1:12" ht="14.5">
      <c r="A356" s="23"/>
      <c r="B356" s="15"/>
      <c r="C356" s="11"/>
      <c r="D356" s="7"/>
      <c r="E356" s="42"/>
      <c r="F356" s="43"/>
      <c r="G356" s="43"/>
      <c r="H356" s="43"/>
      <c r="I356" s="43"/>
      <c r="J356" s="43"/>
      <c r="K356" s="44"/>
      <c r="L356" s="43"/>
    </row>
    <row r="357" spans="1:12" ht="14.5">
      <c r="A357" s="23"/>
      <c r="B357" s="15"/>
      <c r="C357" s="11"/>
      <c r="D357" s="7"/>
      <c r="E357" s="42"/>
      <c r="F357" s="43"/>
      <c r="G357" s="43"/>
      <c r="H357" s="43"/>
      <c r="I357" s="43"/>
      <c r="J357" s="43"/>
      <c r="K357" s="44"/>
      <c r="L357" s="43"/>
    </row>
    <row r="358" spans="1:12" ht="14.5">
      <c r="A358" s="23"/>
      <c r="B358" s="15"/>
      <c r="C358" s="11"/>
      <c r="D358" s="6"/>
      <c r="E358" s="42"/>
      <c r="F358" s="43"/>
      <c r="G358" s="43"/>
      <c r="H358" s="43"/>
      <c r="I358" s="43"/>
      <c r="J358" s="43"/>
      <c r="K358" s="44"/>
      <c r="L358" s="43"/>
    </row>
    <row r="359" spans="1:12" ht="14.5">
      <c r="A359" s="23"/>
      <c r="B359" s="15"/>
      <c r="C359" s="11"/>
      <c r="D359" s="6"/>
      <c r="E359" s="42"/>
      <c r="F359" s="43"/>
      <c r="G359" s="43"/>
      <c r="H359" s="43"/>
      <c r="I359" s="43"/>
      <c r="J359" s="43"/>
      <c r="K359" s="44"/>
      <c r="L359" s="43"/>
    </row>
    <row r="360" spans="1:12" ht="14.5">
      <c r="A360" s="24"/>
      <c r="B360" s="17"/>
      <c r="C360" s="8"/>
      <c r="D360" s="18" t="s">
        <v>28</v>
      </c>
      <c r="E360" s="9"/>
      <c r="F360" s="19">
        <f>SUM(F348:F359)</f>
        <v>0</v>
      </c>
      <c r="G360" s="19">
        <f t="shared" ref="G360:J360" si="119">SUM(G348:G359)</f>
        <v>0</v>
      </c>
      <c r="H360" s="19">
        <f t="shared" si="119"/>
        <v>0</v>
      </c>
      <c r="I360" s="19">
        <f t="shared" si="119"/>
        <v>0</v>
      </c>
      <c r="J360" s="19">
        <f t="shared" si="119"/>
        <v>0</v>
      </c>
      <c r="K360" s="25"/>
      <c r="L360" s="19">
        <f t="shared" ref="L360" si="120">SUM(L348:L359)</f>
        <v>0</v>
      </c>
    </row>
    <row r="361" spans="1:12" ht="15" thickBot="1">
      <c r="A361" s="29">
        <f>A337</f>
        <v>3</v>
      </c>
      <c r="B361" s="30">
        <f>B337</f>
        <v>5</v>
      </c>
      <c r="C361" s="93" t="s">
        <v>4</v>
      </c>
      <c r="D361" s="94"/>
      <c r="E361" s="31"/>
      <c r="F361" s="32">
        <f>F347+F360</f>
        <v>600</v>
      </c>
      <c r="G361" s="32">
        <f t="shared" ref="G361:J361" si="121">G347+G360</f>
        <v>27</v>
      </c>
      <c r="H361" s="32">
        <f t="shared" si="121"/>
        <v>57</v>
      </c>
      <c r="I361" s="32">
        <f t="shared" si="121"/>
        <v>39</v>
      </c>
      <c r="J361" s="32">
        <f t="shared" si="121"/>
        <v>625</v>
      </c>
      <c r="K361" s="32"/>
      <c r="L361" s="32">
        <f t="shared" ref="L361" si="122">L347+L360</f>
        <v>104.88</v>
      </c>
    </row>
    <row r="362" spans="1:12" ht="14.5">
      <c r="A362" s="20">
        <v>4</v>
      </c>
      <c r="B362" s="21">
        <v>1</v>
      </c>
      <c r="C362" s="22" t="s">
        <v>20</v>
      </c>
      <c r="D362" s="48" t="s">
        <v>21</v>
      </c>
      <c r="E362" s="49" t="s">
        <v>86</v>
      </c>
      <c r="F362" s="50" t="s">
        <v>57</v>
      </c>
      <c r="G362" s="50">
        <v>6</v>
      </c>
      <c r="H362" s="50">
        <v>12</v>
      </c>
      <c r="I362" s="50">
        <v>60</v>
      </c>
      <c r="J362" s="50">
        <v>374</v>
      </c>
      <c r="K362" s="51">
        <v>296</v>
      </c>
      <c r="L362" s="50">
        <v>37.71</v>
      </c>
    </row>
    <row r="363" spans="1:12" ht="14.5">
      <c r="A363" s="23"/>
      <c r="B363" s="15"/>
      <c r="C363" s="11"/>
      <c r="D363" s="52"/>
      <c r="E363" s="53"/>
      <c r="F363" s="54"/>
      <c r="G363" s="54"/>
      <c r="H363" s="54"/>
      <c r="I363" s="54"/>
      <c r="J363" s="54"/>
      <c r="K363" s="55"/>
      <c r="L363" s="54"/>
    </row>
    <row r="364" spans="1:12" ht="14.5">
      <c r="A364" s="23"/>
      <c r="B364" s="15"/>
      <c r="C364" s="11"/>
      <c r="D364" s="56" t="s">
        <v>22</v>
      </c>
      <c r="E364" s="53" t="s">
        <v>37</v>
      </c>
      <c r="F364" s="54">
        <v>200</v>
      </c>
      <c r="G364" s="54">
        <v>2</v>
      </c>
      <c r="H364" s="54">
        <v>1</v>
      </c>
      <c r="I364" s="54">
        <v>17</v>
      </c>
      <c r="J364" s="54">
        <v>82</v>
      </c>
      <c r="K364" s="55">
        <v>204</v>
      </c>
      <c r="L364" s="54">
        <v>12.09</v>
      </c>
    </row>
    <row r="365" spans="1:12" ht="14.5">
      <c r="A365" s="23"/>
      <c r="B365" s="15"/>
      <c r="C365" s="11"/>
      <c r="D365" s="56" t="s">
        <v>23</v>
      </c>
      <c r="E365" s="53" t="s">
        <v>23</v>
      </c>
      <c r="F365" s="54">
        <v>30</v>
      </c>
      <c r="G365" s="54">
        <v>2</v>
      </c>
      <c r="H365" s="54"/>
      <c r="I365" s="54">
        <v>15</v>
      </c>
      <c r="J365" s="54">
        <v>71</v>
      </c>
      <c r="K365" s="55">
        <v>308</v>
      </c>
      <c r="L365" s="54">
        <v>1.8</v>
      </c>
    </row>
    <row r="366" spans="1:12" ht="14.5">
      <c r="A366" s="23"/>
      <c r="B366" s="15"/>
      <c r="C366" s="11"/>
      <c r="D366" s="56" t="s">
        <v>24</v>
      </c>
      <c r="E366" s="53"/>
      <c r="F366" s="54"/>
      <c r="G366" s="54"/>
      <c r="H366" s="54"/>
      <c r="I366" s="54"/>
      <c r="J366" s="54"/>
      <c r="K366" s="55"/>
      <c r="L366" s="54"/>
    </row>
    <row r="367" spans="1:12" ht="14.5">
      <c r="A367" s="23"/>
      <c r="B367" s="15"/>
      <c r="C367" s="11"/>
      <c r="D367" s="52" t="s">
        <v>27</v>
      </c>
      <c r="E367" s="53"/>
      <c r="F367" s="54"/>
      <c r="G367" s="54"/>
      <c r="H367" s="54"/>
      <c r="I367" s="54"/>
      <c r="J367" s="54"/>
      <c r="K367" s="55"/>
      <c r="L367" s="54"/>
    </row>
    <row r="368" spans="1:12" ht="14.5">
      <c r="A368" s="23"/>
      <c r="B368" s="15"/>
      <c r="C368" s="11"/>
      <c r="D368" s="52" t="s">
        <v>26</v>
      </c>
      <c r="E368" s="53" t="s">
        <v>81</v>
      </c>
      <c r="F368" s="54">
        <v>60</v>
      </c>
      <c r="G368" s="54">
        <v>7</v>
      </c>
      <c r="H368" s="54">
        <v>14</v>
      </c>
      <c r="I368" s="54">
        <v>15</v>
      </c>
      <c r="J368" s="54">
        <v>218</v>
      </c>
      <c r="K368" s="55">
        <v>354</v>
      </c>
      <c r="L368" s="54">
        <v>44.06</v>
      </c>
    </row>
    <row r="369" spans="1:12" ht="14.5">
      <c r="A369" s="23"/>
      <c r="B369" s="15"/>
      <c r="C369" s="11"/>
      <c r="D369" s="7"/>
      <c r="E369" s="42"/>
      <c r="F369" s="43"/>
      <c r="G369" s="43"/>
      <c r="H369" s="43"/>
      <c r="I369" s="43"/>
      <c r="J369" s="43"/>
      <c r="K369" s="44"/>
      <c r="L369" s="43"/>
    </row>
    <row r="370" spans="1:12" ht="14.5">
      <c r="A370" s="23"/>
      <c r="B370" s="15"/>
      <c r="C370" s="11"/>
      <c r="D370" s="6"/>
      <c r="E370" s="42"/>
      <c r="F370" s="43"/>
      <c r="G370" s="43"/>
      <c r="H370" s="43"/>
      <c r="I370" s="43"/>
      <c r="J370" s="43"/>
      <c r="K370" s="44"/>
      <c r="L370" s="43"/>
    </row>
    <row r="371" spans="1:12" ht="14.5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4.5">
      <c r="A372" s="24"/>
      <c r="B372" s="17"/>
      <c r="C372" s="8"/>
      <c r="D372" s="18" t="s">
        <v>28</v>
      </c>
      <c r="E372" s="9"/>
      <c r="F372" s="19">
        <f>SUM(F362:F371)</f>
        <v>290</v>
      </c>
      <c r="G372" s="19">
        <f>SUM(G362:G371)</f>
        <v>17</v>
      </c>
      <c r="H372" s="19">
        <f t="shared" ref="H372:I372" si="123">SUM(H362:H371)</f>
        <v>27</v>
      </c>
      <c r="I372" s="19">
        <f t="shared" si="123"/>
        <v>107</v>
      </c>
      <c r="J372" s="19">
        <f>SUM(J362:J371)</f>
        <v>745</v>
      </c>
      <c r="K372" s="25"/>
      <c r="L372" s="19">
        <f t="shared" ref="L372" si="124">SUM(L362:L371)</f>
        <v>95.66</v>
      </c>
    </row>
    <row r="373" spans="1:12" ht="15" thickBot="1">
      <c r="A373" s="26">
        <v>4</v>
      </c>
      <c r="B373" s="13">
        <f>B362</f>
        <v>1</v>
      </c>
      <c r="C373" s="10" t="s">
        <v>25</v>
      </c>
      <c r="D373" s="56"/>
      <c r="E373" s="53"/>
      <c r="F373" s="54"/>
      <c r="G373" s="54"/>
      <c r="H373" s="54"/>
      <c r="I373" s="54"/>
      <c r="J373" s="54"/>
      <c r="K373" s="55"/>
      <c r="L373" s="54"/>
    </row>
    <row r="374" spans="1:12" ht="14.5">
      <c r="A374" s="23"/>
      <c r="B374" s="15"/>
      <c r="C374" s="11"/>
      <c r="D374" s="56"/>
      <c r="E374" s="49"/>
      <c r="F374" s="50"/>
      <c r="G374" s="50"/>
      <c r="H374" s="50"/>
      <c r="I374" s="50"/>
      <c r="J374" s="50"/>
      <c r="K374" s="51"/>
      <c r="L374" s="50"/>
    </row>
    <row r="375" spans="1:12" ht="14.5">
      <c r="A375" s="23"/>
      <c r="B375" s="15"/>
      <c r="C375" s="11"/>
      <c r="D375" s="56"/>
      <c r="E375" s="53"/>
      <c r="F375" s="54"/>
      <c r="G375" s="54"/>
      <c r="H375" s="54"/>
      <c r="I375" s="54"/>
      <c r="J375" s="54"/>
      <c r="K375" s="55"/>
      <c r="L375" s="54"/>
    </row>
    <row r="376" spans="1:12" ht="14.5">
      <c r="A376" s="23"/>
      <c r="B376" s="15"/>
      <c r="C376" s="11"/>
      <c r="D376" s="56"/>
      <c r="E376" s="53"/>
      <c r="F376" s="54"/>
      <c r="G376" s="54"/>
      <c r="H376" s="54"/>
      <c r="I376" s="54"/>
      <c r="J376" s="54"/>
      <c r="K376" s="55"/>
      <c r="L376" s="54"/>
    </row>
    <row r="377" spans="1:12" ht="14.5">
      <c r="A377" s="23"/>
      <c r="B377" s="15"/>
      <c r="C377" s="11"/>
      <c r="D377" s="56"/>
      <c r="E377" s="53"/>
      <c r="F377" s="54"/>
      <c r="G377" s="54"/>
      <c r="H377" s="54"/>
      <c r="I377" s="54"/>
      <c r="J377" s="54"/>
      <c r="K377" s="55"/>
      <c r="L377" s="54"/>
    </row>
    <row r="378" spans="1:12" ht="14.5">
      <c r="A378" s="23"/>
      <c r="B378" s="15"/>
      <c r="C378" s="11"/>
      <c r="D378" s="56"/>
      <c r="E378" s="53"/>
      <c r="F378" s="54"/>
      <c r="G378" s="54"/>
      <c r="H378" s="54"/>
      <c r="I378" s="54"/>
      <c r="J378" s="54"/>
      <c r="K378" s="55"/>
      <c r="L378" s="54"/>
    </row>
    <row r="379" spans="1:12" ht="14.5">
      <c r="A379" s="23"/>
      <c r="B379" s="15"/>
      <c r="C379" s="11"/>
      <c r="D379" s="52"/>
      <c r="E379" s="53"/>
      <c r="F379" s="54"/>
      <c r="G379" s="54"/>
      <c r="H379" s="54"/>
      <c r="I379" s="54"/>
      <c r="J379" s="54"/>
      <c r="K379" s="55"/>
      <c r="L379" s="54"/>
    </row>
    <row r="380" spans="1:12" ht="14.5">
      <c r="A380" s="23"/>
      <c r="B380" s="15"/>
      <c r="C380" s="11"/>
      <c r="D380" s="7"/>
      <c r="E380" s="42"/>
      <c r="F380" s="43"/>
      <c r="G380" s="43"/>
      <c r="H380" s="43"/>
      <c r="I380" s="43"/>
      <c r="J380" s="43"/>
      <c r="K380" s="44"/>
      <c r="L380" s="43"/>
    </row>
    <row r="381" spans="1:12" ht="14.5">
      <c r="A381" s="23"/>
      <c r="B381" s="15"/>
      <c r="C381" s="11"/>
      <c r="D381" s="7"/>
      <c r="E381" s="42"/>
      <c r="F381" s="43"/>
      <c r="G381" s="43"/>
      <c r="H381" s="43"/>
      <c r="I381" s="43"/>
      <c r="J381" s="43"/>
      <c r="K381" s="44"/>
      <c r="L381" s="43"/>
    </row>
    <row r="382" spans="1:12" ht="14.5">
      <c r="A382" s="23"/>
      <c r="B382" s="15"/>
      <c r="C382" s="11"/>
      <c r="D382" s="7"/>
      <c r="E382" s="42"/>
      <c r="F382" s="43"/>
      <c r="G382" s="43"/>
      <c r="H382" s="43"/>
      <c r="I382" s="43"/>
      <c r="J382" s="43"/>
      <c r="K382" s="44"/>
      <c r="L382" s="43"/>
    </row>
    <row r="383" spans="1:12" ht="14.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4.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4.5">
      <c r="A385" s="24"/>
      <c r="B385" s="17"/>
      <c r="C385" s="8"/>
      <c r="D385" s="18" t="s">
        <v>28</v>
      </c>
      <c r="E385" s="9"/>
      <c r="F385" s="19">
        <f>SUM(F373:F384)</f>
        <v>0</v>
      </c>
      <c r="G385" s="19">
        <f t="shared" ref="G385:J385" si="125">SUM(G373:G384)</f>
        <v>0</v>
      </c>
      <c r="H385" s="19">
        <f t="shared" si="125"/>
        <v>0</v>
      </c>
      <c r="I385" s="19">
        <f t="shared" si="125"/>
        <v>0</v>
      </c>
      <c r="J385" s="19">
        <f t="shared" si="125"/>
        <v>0</v>
      </c>
      <c r="K385" s="25"/>
      <c r="L385" s="19">
        <f t="shared" ref="L385" si="126">SUM(L373:L384)</f>
        <v>0</v>
      </c>
    </row>
    <row r="386" spans="1:12" ht="15" thickBot="1">
      <c r="A386" s="29">
        <f>A362</f>
        <v>4</v>
      </c>
      <c r="B386" s="30">
        <f>B362</f>
        <v>1</v>
      </c>
      <c r="C386" s="93" t="s">
        <v>4</v>
      </c>
      <c r="D386" s="94"/>
      <c r="E386" s="31"/>
      <c r="F386" s="32">
        <f>F372+F385</f>
        <v>290</v>
      </c>
      <c r="G386" s="32">
        <f t="shared" ref="G386:J386" si="127">G372+G385</f>
        <v>17</v>
      </c>
      <c r="H386" s="32">
        <f t="shared" si="127"/>
        <v>27</v>
      </c>
      <c r="I386" s="32">
        <f t="shared" si="127"/>
        <v>107</v>
      </c>
      <c r="J386" s="32">
        <f t="shared" si="127"/>
        <v>745</v>
      </c>
      <c r="K386" s="32"/>
      <c r="L386" s="32">
        <f t="shared" ref="L386" si="128">L372+L385</f>
        <v>95.66</v>
      </c>
    </row>
    <row r="387" spans="1:12" ht="14.5">
      <c r="A387" s="14">
        <v>4</v>
      </c>
      <c r="B387" s="15">
        <v>2</v>
      </c>
      <c r="C387" s="22" t="s">
        <v>20</v>
      </c>
      <c r="D387" s="48" t="s">
        <v>21</v>
      </c>
      <c r="E387" s="49" t="s">
        <v>82</v>
      </c>
      <c r="F387" s="50">
        <v>135</v>
      </c>
      <c r="G387" s="50">
        <v>15</v>
      </c>
      <c r="H387" s="50">
        <v>18</v>
      </c>
      <c r="I387" s="50">
        <v>3</v>
      </c>
      <c r="J387" s="50">
        <v>231</v>
      </c>
      <c r="K387" s="51">
        <v>344</v>
      </c>
      <c r="L387" s="50">
        <v>36.869999999999997</v>
      </c>
    </row>
    <row r="388" spans="1:12" ht="14.5">
      <c r="A388" s="14"/>
      <c r="B388" s="15"/>
      <c r="C388" s="11"/>
      <c r="D388" s="52" t="s">
        <v>27</v>
      </c>
      <c r="E388" s="53" t="s">
        <v>69</v>
      </c>
      <c r="F388" s="54">
        <v>140</v>
      </c>
      <c r="G388" s="54">
        <v>6</v>
      </c>
      <c r="H388" s="54">
        <v>2</v>
      </c>
      <c r="I388" s="54">
        <v>31</v>
      </c>
      <c r="J388" s="54">
        <v>168</v>
      </c>
      <c r="K388" s="55">
        <v>230</v>
      </c>
      <c r="L388" s="54">
        <v>3.18</v>
      </c>
    </row>
    <row r="389" spans="1:12" ht="14.5">
      <c r="A389" s="14"/>
      <c r="B389" s="15"/>
      <c r="C389" s="11"/>
      <c r="D389" s="56" t="s">
        <v>22</v>
      </c>
      <c r="E389" s="53" t="s">
        <v>42</v>
      </c>
      <c r="F389" s="54">
        <v>200</v>
      </c>
      <c r="G389" s="54">
        <v>1</v>
      </c>
      <c r="H389" s="54"/>
      <c r="I389" s="54">
        <v>20</v>
      </c>
      <c r="J389" s="54">
        <v>77</v>
      </c>
      <c r="K389" s="55">
        <v>198</v>
      </c>
      <c r="L389" s="54">
        <v>6.32</v>
      </c>
    </row>
    <row r="390" spans="1:12" ht="14.5">
      <c r="A390" s="14"/>
      <c r="B390" s="15"/>
      <c r="C390" s="11"/>
      <c r="D390" s="56" t="s">
        <v>23</v>
      </c>
      <c r="E390" s="53" t="s">
        <v>23</v>
      </c>
      <c r="F390" s="54">
        <v>60</v>
      </c>
      <c r="G390" s="54">
        <v>5</v>
      </c>
      <c r="H390" s="54"/>
      <c r="I390" s="54">
        <v>29</v>
      </c>
      <c r="J390" s="54">
        <v>143</v>
      </c>
      <c r="K390" s="55">
        <v>308</v>
      </c>
      <c r="L390" s="54">
        <v>3</v>
      </c>
    </row>
    <row r="391" spans="1:12" ht="14.5">
      <c r="A391" s="14"/>
      <c r="B391" s="15"/>
      <c r="C391" s="11"/>
      <c r="D391" s="56" t="s">
        <v>24</v>
      </c>
      <c r="E391" s="53" t="s">
        <v>24</v>
      </c>
      <c r="F391" s="54">
        <v>100</v>
      </c>
      <c r="G391" s="54">
        <v>1</v>
      </c>
      <c r="H391" s="54"/>
      <c r="I391" s="54">
        <v>8</v>
      </c>
      <c r="J391" s="54">
        <v>40</v>
      </c>
      <c r="K391" s="55">
        <v>311</v>
      </c>
      <c r="L391" s="54">
        <v>29.8</v>
      </c>
    </row>
    <row r="392" spans="1:12" ht="14.5">
      <c r="A392" s="14"/>
      <c r="B392" s="15"/>
      <c r="C392" s="11"/>
      <c r="D392" s="52" t="s">
        <v>26</v>
      </c>
      <c r="E392" s="53"/>
      <c r="F392" s="54"/>
      <c r="G392" s="54"/>
      <c r="H392" s="54"/>
      <c r="I392" s="54"/>
      <c r="J392" s="54"/>
      <c r="K392" s="55"/>
      <c r="L392" s="54"/>
    </row>
    <row r="393" spans="1:12" ht="14.5">
      <c r="A393" s="14"/>
      <c r="B393" s="15"/>
      <c r="C393" s="11"/>
      <c r="D393" s="52" t="s">
        <v>26</v>
      </c>
      <c r="E393" s="53" t="s">
        <v>60</v>
      </c>
      <c r="F393" s="54">
        <v>100</v>
      </c>
      <c r="G393" s="54">
        <v>11.47</v>
      </c>
      <c r="H393" s="54">
        <v>5</v>
      </c>
      <c r="I393" s="54">
        <v>4</v>
      </c>
      <c r="J393" s="54">
        <v>62</v>
      </c>
      <c r="K393" s="55">
        <v>318</v>
      </c>
      <c r="L393" s="54">
        <v>11.47</v>
      </c>
    </row>
    <row r="394" spans="1:12" ht="14.5">
      <c r="A394" s="14"/>
      <c r="B394" s="15"/>
      <c r="C394" s="11"/>
      <c r="D394" s="7"/>
      <c r="E394" s="42"/>
      <c r="F394" s="43"/>
      <c r="G394" s="43"/>
      <c r="H394" s="43"/>
      <c r="I394" s="43"/>
      <c r="J394" s="43"/>
      <c r="K394" s="44"/>
      <c r="L394" s="43"/>
    </row>
    <row r="395" spans="1:12" ht="14.5">
      <c r="A395" s="14"/>
      <c r="B395" s="15"/>
      <c r="C395" s="11"/>
      <c r="D395" s="6"/>
      <c r="E395" s="42"/>
      <c r="F395" s="43"/>
      <c r="G395" s="43"/>
      <c r="H395" s="43"/>
      <c r="I395" s="43"/>
      <c r="J395" s="43"/>
      <c r="K395" s="44"/>
      <c r="L395" s="43"/>
    </row>
    <row r="396" spans="1:12" ht="14.5">
      <c r="A396" s="14"/>
      <c r="B396" s="15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4.5">
      <c r="A397" s="16"/>
      <c r="B397" s="17"/>
      <c r="C397" s="8"/>
      <c r="D397" s="18" t="s">
        <v>28</v>
      </c>
      <c r="E397" s="9"/>
      <c r="F397" s="19">
        <f>SUM(F387:F396)</f>
        <v>735</v>
      </c>
      <c r="G397" s="19">
        <f t="shared" ref="G397:J397" si="129">SUM(G387:G396)</f>
        <v>39.47</v>
      </c>
      <c r="H397" s="19">
        <f t="shared" si="129"/>
        <v>25</v>
      </c>
      <c r="I397" s="19">
        <f t="shared" si="129"/>
        <v>95</v>
      </c>
      <c r="J397" s="19">
        <f t="shared" si="129"/>
        <v>721</v>
      </c>
      <c r="K397" s="25"/>
      <c r="L397" s="19">
        <f t="shared" ref="L397" si="130">SUM(L387:L396)</f>
        <v>90.64</v>
      </c>
    </row>
    <row r="398" spans="1:12" ht="14.5">
      <c r="A398" s="13">
        <v>4</v>
      </c>
      <c r="B398" s="13">
        <f>B387</f>
        <v>2</v>
      </c>
      <c r="C398" s="10" t="s">
        <v>25</v>
      </c>
      <c r="D398" s="56"/>
      <c r="E398" s="53"/>
      <c r="F398" s="54"/>
      <c r="G398" s="54"/>
      <c r="H398" s="54"/>
      <c r="I398" s="54"/>
      <c r="J398" s="54"/>
      <c r="K398" s="55"/>
      <c r="L398" s="54"/>
    </row>
    <row r="399" spans="1:12" ht="15" thickBot="1">
      <c r="A399" s="14"/>
      <c r="B399" s="15"/>
      <c r="C399" s="11"/>
      <c r="D399" s="56"/>
      <c r="E399" s="53"/>
      <c r="F399" s="54"/>
      <c r="G399" s="54"/>
      <c r="H399" s="54"/>
      <c r="I399" s="54"/>
      <c r="J399" s="54"/>
      <c r="K399" s="55"/>
      <c r="L399" s="54"/>
    </row>
    <row r="400" spans="1:12" ht="14.5">
      <c r="A400" s="14"/>
      <c r="B400" s="15"/>
      <c r="C400" s="11"/>
      <c r="D400" s="56"/>
      <c r="E400" s="49"/>
      <c r="F400" s="50"/>
      <c r="G400" s="50"/>
      <c r="H400" s="50"/>
      <c r="I400" s="50"/>
      <c r="J400" s="50"/>
      <c r="K400" s="51"/>
      <c r="L400" s="50"/>
    </row>
    <row r="401" spans="1:12" ht="14.5">
      <c r="A401" s="14"/>
      <c r="B401" s="15"/>
      <c r="C401" s="11"/>
      <c r="D401" s="56"/>
      <c r="E401" s="53"/>
      <c r="F401" s="54"/>
      <c r="G401" s="54"/>
      <c r="H401" s="54"/>
      <c r="I401" s="54"/>
      <c r="J401" s="54"/>
      <c r="K401" s="55"/>
      <c r="L401" s="54"/>
    </row>
    <row r="402" spans="1:12" ht="14.5">
      <c r="A402" s="14"/>
      <c r="B402" s="15"/>
      <c r="C402" s="11"/>
      <c r="D402" s="56"/>
      <c r="E402" s="53"/>
      <c r="F402" s="54"/>
      <c r="G402" s="54"/>
      <c r="H402" s="54"/>
      <c r="I402" s="54"/>
      <c r="J402" s="54"/>
      <c r="K402" s="55"/>
      <c r="L402" s="54"/>
    </row>
    <row r="403" spans="1:12" ht="14.5">
      <c r="A403" s="14"/>
      <c r="B403" s="15"/>
      <c r="C403" s="11"/>
      <c r="D403" s="56"/>
      <c r="E403" s="53"/>
      <c r="F403" s="54"/>
      <c r="G403" s="54"/>
      <c r="H403" s="54"/>
      <c r="I403" s="54"/>
      <c r="J403" s="54"/>
      <c r="K403" s="55"/>
      <c r="L403" s="54"/>
    </row>
    <row r="404" spans="1:12" ht="14.5">
      <c r="A404" s="14"/>
      <c r="B404" s="15"/>
      <c r="C404" s="11"/>
      <c r="D404" s="56"/>
      <c r="E404" s="53"/>
      <c r="F404" s="54"/>
      <c r="G404" s="54"/>
      <c r="H404" s="54"/>
      <c r="I404" s="54"/>
      <c r="J404" s="54"/>
      <c r="K404" s="55"/>
      <c r="L404" s="54"/>
    </row>
    <row r="405" spans="1:12" ht="14.5">
      <c r="A405" s="14"/>
      <c r="B405" s="15"/>
      <c r="C405" s="11"/>
      <c r="D405" s="52"/>
      <c r="E405" s="53"/>
      <c r="F405" s="54"/>
      <c r="G405" s="54"/>
      <c r="H405" s="54"/>
      <c r="I405" s="54"/>
      <c r="J405" s="54"/>
      <c r="K405" s="55"/>
      <c r="L405" s="54"/>
    </row>
    <row r="406" spans="1:12" ht="14.5">
      <c r="A406" s="14"/>
      <c r="B406" s="15"/>
      <c r="C406" s="11"/>
      <c r="D406" s="52"/>
      <c r="E406" s="53"/>
      <c r="F406" s="54"/>
      <c r="G406" s="54"/>
      <c r="H406" s="54"/>
      <c r="I406" s="54"/>
      <c r="J406" s="54"/>
      <c r="K406" s="55"/>
      <c r="L406" s="54"/>
    </row>
    <row r="407" spans="1:12" ht="14.5">
      <c r="A407" s="14"/>
      <c r="B407" s="15"/>
      <c r="C407" s="11"/>
      <c r="D407" s="7"/>
      <c r="E407" s="42"/>
      <c r="F407" s="43"/>
      <c r="G407" s="43"/>
      <c r="H407" s="43"/>
      <c r="I407" s="43"/>
      <c r="J407" s="43"/>
      <c r="K407" s="44"/>
      <c r="L407" s="43"/>
    </row>
    <row r="408" spans="1:12" ht="14.5">
      <c r="A408" s="14"/>
      <c r="B408" s="15"/>
      <c r="C408" s="11"/>
      <c r="D408" s="6"/>
      <c r="E408" s="42"/>
      <c r="F408" s="43"/>
      <c r="G408" s="43"/>
      <c r="H408" s="43"/>
      <c r="I408" s="43"/>
      <c r="J408" s="43"/>
      <c r="K408" s="44"/>
      <c r="L408" s="43"/>
    </row>
    <row r="409" spans="1:12" ht="14.5">
      <c r="A409" s="14"/>
      <c r="B409" s="15"/>
      <c r="C409" s="11"/>
      <c r="D409" s="6"/>
      <c r="E409" s="42"/>
      <c r="F409" s="43"/>
      <c r="G409" s="43"/>
      <c r="H409" s="43"/>
      <c r="I409" s="43"/>
      <c r="J409" s="43"/>
      <c r="K409" s="44"/>
      <c r="L409" s="43"/>
    </row>
    <row r="410" spans="1:12" ht="14.5">
      <c r="A410" s="16"/>
      <c r="B410" s="17"/>
      <c r="C410" s="8"/>
      <c r="D410" s="18" t="s">
        <v>28</v>
      </c>
      <c r="E410" s="9"/>
      <c r="F410" s="19">
        <f>SUM(F398:F409)</f>
        <v>0</v>
      </c>
      <c r="G410" s="19">
        <f t="shared" ref="G410:J410" si="131">SUM(G398:G409)</f>
        <v>0</v>
      </c>
      <c r="H410" s="19">
        <f t="shared" si="131"/>
        <v>0</v>
      </c>
      <c r="I410" s="19">
        <f t="shared" si="131"/>
        <v>0</v>
      </c>
      <c r="J410" s="19">
        <f t="shared" si="131"/>
        <v>0</v>
      </c>
      <c r="K410" s="25"/>
      <c r="L410" s="19">
        <f t="shared" ref="L410" si="132">SUM(L398:L409)</f>
        <v>0</v>
      </c>
    </row>
    <row r="411" spans="1:12" ht="15" thickBot="1">
      <c r="A411" s="33">
        <f>A387</f>
        <v>4</v>
      </c>
      <c r="B411" s="33">
        <f>B387</f>
        <v>2</v>
      </c>
      <c r="C411" s="93" t="s">
        <v>4</v>
      </c>
      <c r="D411" s="94"/>
      <c r="E411" s="31"/>
      <c r="F411" s="32">
        <f>F397+F410</f>
        <v>735</v>
      </c>
      <c r="G411" s="32">
        <f t="shared" ref="G411:J411" si="133">G397+G410</f>
        <v>39.47</v>
      </c>
      <c r="H411" s="32">
        <f t="shared" si="133"/>
        <v>25</v>
      </c>
      <c r="I411" s="32">
        <f t="shared" si="133"/>
        <v>95</v>
      </c>
      <c r="J411" s="32">
        <f t="shared" si="133"/>
        <v>721</v>
      </c>
      <c r="K411" s="32"/>
      <c r="L411" s="32">
        <f t="shared" ref="L411" si="134">L397+L410</f>
        <v>90.64</v>
      </c>
    </row>
    <row r="412" spans="1:12" ht="14.5">
      <c r="A412" s="20">
        <v>4</v>
      </c>
      <c r="B412" s="21">
        <v>3</v>
      </c>
      <c r="C412" s="22" t="s">
        <v>20</v>
      </c>
      <c r="D412" s="48" t="s">
        <v>21</v>
      </c>
      <c r="E412" s="49" t="s">
        <v>39</v>
      </c>
      <c r="F412" s="50">
        <v>160</v>
      </c>
      <c r="G412" s="50">
        <v>18</v>
      </c>
      <c r="H412" s="50">
        <v>25</v>
      </c>
      <c r="I412" s="50">
        <v>24</v>
      </c>
      <c r="J412" s="50">
        <v>394</v>
      </c>
      <c r="K412" s="51" t="s">
        <v>40</v>
      </c>
      <c r="L412" s="50">
        <v>76.650000000000006</v>
      </c>
    </row>
    <row r="413" spans="1:12" ht="14.5">
      <c r="A413" s="23"/>
      <c r="B413" s="15"/>
      <c r="C413" s="11"/>
      <c r="D413" s="52" t="s">
        <v>26</v>
      </c>
      <c r="E413" s="53" t="s">
        <v>70</v>
      </c>
      <c r="F413" s="54">
        <v>65</v>
      </c>
      <c r="G413" s="54"/>
      <c r="H413" s="54">
        <v>5</v>
      </c>
      <c r="I413" s="54"/>
      <c r="J413" s="54">
        <v>45</v>
      </c>
      <c r="K413" s="55">
        <v>369</v>
      </c>
      <c r="L413" s="54">
        <v>10.41</v>
      </c>
    </row>
    <row r="414" spans="1:12" ht="14.5">
      <c r="A414" s="23"/>
      <c r="B414" s="15"/>
      <c r="C414" s="11"/>
      <c r="D414" s="56" t="s">
        <v>22</v>
      </c>
      <c r="E414" s="53" t="s">
        <v>52</v>
      </c>
      <c r="F414" s="54">
        <v>200</v>
      </c>
      <c r="G414" s="54"/>
      <c r="H414" s="54"/>
      <c r="I414" s="54">
        <v>29</v>
      </c>
      <c r="J414" s="54">
        <v>116</v>
      </c>
      <c r="K414" s="55">
        <v>210</v>
      </c>
      <c r="L414" s="54">
        <v>8.32</v>
      </c>
    </row>
    <row r="415" spans="1:12" ht="15.75" customHeight="1">
      <c r="A415" s="23"/>
      <c r="B415" s="15"/>
      <c r="C415" s="11"/>
      <c r="D415" s="56" t="s">
        <v>23</v>
      </c>
      <c r="E415" s="53" t="s">
        <v>23</v>
      </c>
      <c r="F415" s="54">
        <v>60</v>
      </c>
      <c r="G415" s="54">
        <v>5</v>
      </c>
      <c r="H415" s="54"/>
      <c r="I415" s="54">
        <v>29</v>
      </c>
      <c r="J415" s="54">
        <v>143</v>
      </c>
      <c r="K415" s="55">
        <v>308</v>
      </c>
      <c r="L415" s="54">
        <v>3.6</v>
      </c>
    </row>
    <row r="416" spans="1:12" ht="14.5">
      <c r="A416" s="23"/>
      <c r="B416" s="15"/>
      <c r="C416" s="11"/>
      <c r="D416" s="56" t="s">
        <v>24</v>
      </c>
      <c r="E416" s="53"/>
      <c r="F416" s="54"/>
      <c r="G416" s="54"/>
      <c r="H416" s="54"/>
      <c r="I416" s="54"/>
      <c r="J416" s="54"/>
      <c r="K416" s="55"/>
      <c r="L416" s="54"/>
    </row>
    <row r="417" spans="1:12" ht="14.5">
      <c r="A417" s="23"/>
      <c r="B417" s="15"/>
      <c r="C417" s="11"/>
      <c r="D417" s="52" t="s">
        <v>27</v>
      </c>
      <c r="E417" s="53" t="s">
        <v>41</v>
      </c>
      <c r="F417" s="54">
        <v>150</v>
      </c>
      <c r="G417" s="54">
        <v>5</v>
      </c>
      <c r="H417" s="54">
        <v>1</v>
      </c>
      <c r="I417" s="54">
        <v>33</v>
      </c>
      <c r="J417" s="54">
        <v>160</v>
      </c>
      <c r="K417" s="55">
        <v>202</v>
      </c>
      <c r="L417" s="54">
        <v>2.38</v>
      </c>
    </row>
    <row r="418" spans="1:12" ht="14.5">
      <c r="A418" s="23"/>
      <c r="B418" s="15"/>
      <c r="C418" s="11"/>
      <c r="D418" s="52" t="s">
        <v>26</v>
      </c>
      <c r="E418" s="53"/>
      <c r="F418" s="54"/>
      <c r="G418" s="54"/>
      <c r="H418" s="54"/>
      <c r="I418" s="54"/>
      <c r="J418" s="54"/>
      <c r="K418" s="55"/>
      <c r="L418" s="54"/>
    </row>
    <row r="419" spans="1:12" ht="14.5">
      <c r="A419" s="23"/>
      <c r="B419" s="15"/>
      <c r="C419" s="11"/>
      <c r="D419" s="6"/>
      <c r="E419" s="42"/>
      <c r="F419" s="43"/>
      <c r="G419" s="43"/>
      <c r="H419" s="43"/>
      <c r="I419" s="43"/>
      <c r="J419" s="43"/>
      <c r="K419" s="44"/>
      <c r="L419" s="43"/>
    </row>
    <row r="420" spans="1:12" ht="14.5">
      <c r="A420" s="24"/>
      <c r="B420" s="17"/>
      <c r="C420" s="8"/>
      <c r="D420" s="18" t="s">
        <v>28</v>
      </c>
      <c r="E420" s="9"/>
      <c r="F420" s="19">
        <f>SUM(F412:F419)</f>
        <v>635</v>
      </c>
      <c r="G420" s="19">
        <f t="shared" ref="G420:J420" si="135">SUM(G412:G419)</f>
        <v>28</v>
      </c>
      <c r="H420" s="19">
        <f t="shared" si="135"/>
        <v>31</v>
      </c>
      <c r="I420" s="19">
        <f t="shared" si="135"/>
        <v>115</v>
      </c>
      <c r="J420" s="19">
        <f t="shared" si="135"/>
        <v>858</v>
      </c>
      <c r="K420" s="25"/>
      <c r="L420" s="19">
        <f t="shared" ref="L420" si="136">SUM(L412:L419)</f>
        <v>101.35999999999999</v>
      </c>
    </row>
    <row r="421" spans="1:12" ht="14.5">
      <c r="A421" s="26">
        <v>4</v>
      </c>
      <c r="B421" s="13">
        <f>B412</f>
        <v>3</v>
      </c>
      <c r="C421" s="10" t="s">
        <v>25</v>
      </c>
      <c r="D421" s="56"/>
      <c r="E421" s="53"/>
      <c r="F421" s="54"/>
      <c r="G421" s="54"/>
      <c r="H421" s="54"/>
      <c r="I421" s="54"/>
      <c r="J421" s="54"/>
      <c r="K421" s="55"/>
      <c r="L421" s="54"/>
    </row>
    <row r="422" spans="1:12" ht="15" thickBot="1">
      <c r="A422" s="23"/>
      <c r="B422" s="15"/>
      <c r="C422" s="11"/>
      <c r="D422" s="56"/>
      <c r="E422" s="53"/>
      <c r="F422" s="54"/>
      <c r="G422" s="54"/>
      <c r="H422" s="54"/>
      <c r="I422" s="54"/>
      <c r="J422" s="54"/>
      <c r="K422" s="55"/>
      <c r="L422" s="54"/>
    </row>
    <row r="423" spans="1:12" ht="14.5">
      <c r="A423" s="23"/>
      <c r="B423" s="15"/>
      <c r="C423" s="11"/>
      <c r="D423" s="56"/>
      <c r="E423" s="49"/>
      <c r="F423" s="50"/>
      <c r="G423" s="50"/>
      <c r="H423" s="50"/>
      <c r="I423" s="50"/>
      <c r="J423" s="50"/>
      <c r="K423" s="51"/>
      <c r="L423" s="50"/>
    </row>
    <row r="424" spans="1:12" ht="14.5">
      <c r="A424" s="23"/>
      <c r="B424" s="15"/>
      <c r="C424" s="11"/>
      <c r="D424" s="56"/>
      <c r="E424" s="53"/>
      <c r="F424" s="54"/>
      <c r="G424" s="54"/>
      <c r="H424" s="54"/>
      <c r="I424" s="54"/>
      <c r="J424" s="54"/>
      <c r="K424" s="55"/>
      <c r="L424" s="54"/>
    </row>
    <row r="425" spans="1:12" ht="14.5">
      <c r="A425" s="23"/>
      <c r="B425" s="15"/>
      <c r="C425" s="11"/>
      <c r="D425" s="56"/>
      <c r="E425" s="53"/>
      <c r="F425" s="54"/>
      <c r="G425" s="54"/>
      <c r="H425" s="54"/>
      <c r="I425" s="54"/>
      <c r="J425" s="54"/>
      <c r="K425" s="55"/>
      <c r="L425" s="54"/>
    </row>
    <row r="426" spans="1:12" ht="14.5">
      <c r="A426" s="23"/>
      <c r="B426" s="15"/>
      <c r="C426" s="11"/>
      <c r="D426" s="56"/>
      <c r="E426" s="53"/>
      <c r="F426" s="54"/>
      <c r="G426" s="54"/>
      <c r="H426" s="54"/>
      <c r="I426" s="54"/>
      <c r="J426" s="54"/>
      <c r="K426" s="55"/>
      <c r="L426" s="54"/>
    </row>
    <row r="427" spans="1:12" ht="14.5">
      <c r="A427" s="23"/>
      <c r="B427" s="15"/>
      <c r="C427" s="11"/>
      <c r="D427" s="56"/>
      <c r="E427" s="53"/>
      <c r="F427" s="54"/>
      <c r="G427" s="54"/>
      <c r="H427" s="54"/>
      <c r="I427" s="54"/>
      <c r="J427" s="54"/>
      <c r="K427" s="55"/>
      <c r="L427" s="54"/>
    </row>
    <row r="428" spans="1:12" ht="14.5">
      <c r="A428" s="23"/>
      <c r="B428" s="15"/>
      <c r="C428" s="11"/>
      <c r="D428" s="52"/>
      <c r="E428" s="53"/>
      <c r="F428" s="54"/>
      <c r="G428" s="54"/>
      <c r="H428" s="54"/>
      <c r="I428" s="54"/>
      <c r="J428" s="54"/>
      <c r="K428" s="55"/>
      <c r="L428" s="54"/>
    </row>
    <row r="429" spans="1:12" ht="14.5">
      <c r="A429" s="23"/>
      <c r="B429" s="15"/>
      <c r="C429" s="11"/>
      <c r="D429" s="52"/>
      <c r="E429" s="53"/>
      <c r="F429" s="54"/>
      <c r="G429" s="54"/>
      <c r="H429" s="54"/>
      <c r="I429" s="54"/>
      <c r="J429" s="54"/>
      <c r="K429" s="55"/>
      <c r="L429" s="54"/>
    </row>
    <row r="430" spans="1:12" ht="14.5">
      <c r="A430" s="23"/>
      <c r="B430" s="15"/>
      <c r="C430" s="11"/>
      <c r="D430" s="7"/>
      <c r="E430" s="42"/>
      <c r="F430" s="43"/>
      <c r="G430" s="43"/>
      <c r="H430" s="43"/>
      <c r="I430" s="43"/>
      <c r="J430" s="43"/>
      <c r="K430" s="44"/>
      <c r="L430" s="43"/>
    </row>
    <row r="431" spans="1:12" ht="14.5">
      <c r="A431" s="23"/>
      <c r="B431" s="15"/>
      <c r="C431" s="11"/>
      <c r="D431" s="6"/>
      <c r="E431" s="42"/>
      <c r="F431" s="43"/>
      <c r="G431" s="43"/>
      <c r="H431" s="43"/>
      <c r="I431" s="43"/>
      <c r="J431" s="43"/>
      <c r="K431" s="44"/>
      <c r="L431" s="43"/>
    </row>
    <row r="432" spans="1:12" ht="14.5">
      <c r="A432" s="23"/>
      <c r="B432" s="15"/>
      <c r="C432" s="11"/>
      <c r="D432" s="6"/>
      <c r="E432" s="42"/>
      <c r="F432" s="43"/>
      <c r="G432" s="43"/>
      <c r="H432" s="43"/>
      <c r="I432" s="43"/>
      <c r="J432" s="43"/>
      <c r="K432" s="44"/>
      <c r="L432" s="43"/>
    </row>
    <row r="433" spans="1:12" ht="14.5">
      <c r="A433" s="24"/>
      <c r="B433" s="17"/>
      <c r="C433" s="8"/>
      <c r="D433" s="18" t="s">
        <v>28</v>
      </c>
      <c r="E433" s="9"/>
      <c r="F433" s="19">
        <f>SUM(F421:F432)</f>
        <v>0</v>
      </c>
      <c r="G433" s="19">
        <f t="shared" ref="G433:J433" si="137">SUM(G421:G432)</f>
        <v>0</v>
      </c>
      <c r="H433" s="19">
        <f t="shared" si="137"/>
        <v>0</v>
      </c>
      <c r="I433" s="19">
        <f t="shared" si="137"/>
        <v>0</v>
      </c>
      <c r="J433" s="19">
        <f t="shared" si="137"/>
        <v>0</v>
      </c>
      <c r="K433" s="25"/>
      <c r="L433" s="19">
        <f t="shared" ref="L433" si="138">SUM(L421:L432)</f>
        <v>0</v>
      </c>
    </row>
    <row r="434" spans="1:12" ht="15" thickBot="1">
      <c r="A434" s="29">
        <f>A412</f>
        <v>4</v>
      </c>
      <c r="B434" s="30">
        <f>B412</f>
        <v>3</v>
      </c>
      <c r="C434" s="93" t="s">
        <v>4</v>
      </c>
      <c r="D434" s="94"/>
      <c r="E434" s="31"/>
      <c r="F434" s="32">
        <f>F420+F433</f>
        <v>635</v>
      </c>
      <c r="G434" s="32">
        <f t="shared" ref="G434:J434" si="139">G420+G433</f>
        <v>28</v>
      </c>
      <c r="H434" s="32">
        <f t="shared" si="139"/>
        <v>31</v>
      </c>
      <c r="I434" s="32">
        <f t="shared" si="139"/>
        <v>115</v>
      </c>
      <c r="J434" s="32">
        <f t="shared" si="139"/>
        <v>858</v>
      </c>
      <c r="K434" s="32"/>
      <c r="L434" s="32">
        <f t="shared" ref="L434" si="140">L420+L433</f>
        <v>101.35999999999999</v>
      </c>
    </row>
    <row r="435" spans="1:12" ht="14.5">
      <c r="A435" s="20">
        <v>4</v>
      </c>
      <c r="B435" s="21">
        <v>4</v>
      </c>
      <c r="C435" s="22" t="s">
        <v>20</v>
      </c>
      <c r="D435" s="5" t="s">
        <v>21</v>
      </c>
      <c r="E435" s="39" t="s">
        <v>83</v>
      </c>
      <c r="F435" s="40">
        <v>100</v>
      </c>
      <c r="G435" s="40">
        <v>1</v>
      </c>
      <c r="H435" s="40">
        <v>10</v>
      </c>
      <c r="I435" s="40">
        <v>4</v>
      </c>
      <c r="J435" s="40">
        <v>110</v>
      </c>
      <c r="K435" s="41">
        <v>281</v>
      </c>
      <c r="L435" s="40">
        <v>59.54</v>
      </c>
    </row>
    <row r="436" spans="1:12" ht="14.5">
      <c r="A436" s="23"/>
      <c r="B436" s="15"/>
      <c r="C436" s="11"/>
      <c r="D436" s="56" t="s">
        <v>27</v>
      </c>
      <c r="E436" s="42" t="s">
        <v>55</v>
      </c>
      <c r="F436" s="43">
        <v>150</v>
      </c>
      <c r="G436" s="43">
        <v>4</v>
      </c>
      <c r="H436" s="43">
        <v>5</v>
      </c>
      <c r="I436" s="43">
        <v>25</v>
      </c>
      <c r="J436" s="43">
        <v>169</v>
      </c>
      <c r="K436" s="44">
        <v>35</v>
      </c>
      <c r="L436" s="43">
        <v>31.08</v>
      </c>
    </row>
    <row r="437" spans="1:12" ht="14.5">
      <c r="A437" s="23"/>
      <c r="B437" s="15"/>
      <c r="C437" s="11"/>
      <c r="D437" s="7" t="s">
        <v>22</v>
      </c>
      <c r="E437" s="42" t="s">
        <v>47</v>
      </c>
      <c r="F437" s="43">
        <v>200</v>
      </c>
      <c r="G437" s="43">
        <v>0</v>
      </c>
      <c r="H437" s="43">
        <v>0</v>
      </c>
      <c r="I437" s="43">
        <v>20</v>
      </c>
      <c r="J437" s="43">
        <v>76</v>
      </c>
      <c r="K437" s="44">
        <v>317</v>
      </c>
      <c r="L437" s="43">
        <v>8.8699999999999992</v>
      </c>
    </row>
    <row r="438" spans="1:12" ht="14.5">
      <c r="A438" s="23"/>
      <c r="B438" s="15"/>
      <c r="C438" s="11"/>
      <c r="D438" s="7" t="s">
        <v>23</v>
      </c>
      <c r="E438" s="42" t="s">
        <v>23</v>
      </c>
      <c r="F438" s="43">
        <v>60</v>
      </c>
      <c r="G438" s="43">
        <v>5</v>
      </c>
      <c r="H438" s="43"/>
      <c r="I438" s="43">
        <v>29</v>
      </c>
      <c r="J438" s="43">
        <v>143</v>
      </c>
      <c r="K438" s="44">
        <v>308</v>
      </c>
      <c r="L438" s="43">
        <v>3.6</v>
      </c>
    </row>
    <row r="439" spans="1:12" ht="14.5">
      <c r="A439" s="23"/>
      <c r="B439" s="15"/>
      <c r="C439" s="11"/>
      <c r="D439" s="7" t="s">
        <v>24</v>
      </c>
      <c r="E439" s="42"/>
      <c r="F439" s="43"/>
      <c r="G439" s="43"/>
      <c r="H439" s="43"/>
      <c r="I439" s="43"/>
      <c r="J439" s="43"/>
      <c r="K439" s="44"/>
      <c r="L439" s="43"/>
    </row>
    <row r="440" spans="1:12" ht="14.5">
      <c r="A440" s="23"/>
      <c r="B440" s="15"/>
      <c r="C440" s="11"/>
      <c r="D440" s="7" t="s">
        <v>26</v>
      </c>
      <c r="E440" s="42"/>
      <c r="F440" s="43"/>
      <c r="G440" s="43"/>
      <c r="H440" s="43"/>
      <c r="I440" s="43"/>
      <c r="J440" s="43"/>
      <c r="K440" s="44"/>
      <c r="L440" s="43"/>
    </row>
    <row r="441" spans="1:12" ht="14.5">
      <c r="A441" s="23"/>
      <c r="B441" s="15"/>
      <c r="C441" s="11"/>
      <c r="D441" s="7"/>
      <c r="E441" s="42"/>
      <c r="F441" s="43"/>
      <c r="G441" s="43"/>
      <c r="H441" s="43"/>
      <c r="I441" s="43"/>
      <c r="J441" s="43"/>
      <c r="K441" s="44"/>
      <c r="L441" s="43"/>
    </row>
    <row r="442" spans="1:12" ht="14.5">
      <c r="A442" s="23"/>
      <c r="B442" s="15"/>
      <c r="C442" s="11"/>
      <c r="D442" s="7"/>
      <c r="E442" s="42"/>
      <c r="F442" s="43"/>
      <c r="G442" s="43"/>
      <c r="H442" s="43"/>
      <c r="I442" s="43"/>
      <c r="J442" s="43"/>
      <c r="K442" s="44"/>
      <c r="L442" s="43"/>
    </row>
    <row r="443" spans="1:12" ht="14.5">
      <c r="A443" s="23"/>
      <c r="B443" s="15"/>
      <c r="C443" s="11"/>
      <c r="D443" s="6"/>
      <c r="E443" s="42"/>
      <c r="F443" s="43"/>
      <c r="G443" s="43"/>
      <c r="H443" s="43"/>
      <c r="I443" s="43"/>
      <c r="J443" s="43"/>
      <c r="K443" s="44"/>
      <c r="L443" s="43"/>
    </row>
    <row r="444" spans="1:12" ht="14.5">
      <c r="A444" s="23"/>
      <c r="B444" s="15"/>
      <c r="C444" s="11"/>
      <c r="D444" s="6"/>
      <c r="E444" s="42"/>
      <c r="F444" s="43"/>
      <c r="G444" s="43"/>
      <c r="H444" s="43"/>
      <c r="I444" s="43"/>
      <c r="J444" s="43"/>
      <c r="K444" s="44"/>
      <c r="L444" s="43"/>
    </row>
    <row r="445" spans="1:12" ht="14.5">
      <c r="A445" s="24"/>
      <c r="B445" s="17"/>
      <c r="C445" s="8"/>
      <c r="D445" s="18" t="s">
        <v>28</v>
      </c>
      <c r="E445" s="9"/>
      <c r="F445" s="19">
        <f>SUM(F435:F444)</f>
        <v>510</v>
      </c>
      <c r="G445" s="19">
        <f t="shared" ref="G445:J445" si="141">SUM(G435:G444)</f>
        <v>10</v>
      </c>
      <c r="H445" s="19">
        <f t="shared" si="141"/>
        <v>15</v>
      </c>
      <c r="I445" s="19">
        <f t="shared" si="141"/>
        <v>78</v>
      </c>
      <c r="J445" s="19">
        <f t="shared" si="141"/>
        <v>498</v>
      </c>
      <c r="K445" s="25"/>
      <c r="L445" s="19">
        <f t="shared" ref="L445" si="142">SUM(L435:L444)</f>
        <v>103.09</v>
      </c>
    </row>
    <row r="446" spans="1:12" ht="14.5">
      <c r="A446" s="26">
        <v>4</v>
      </c>
      <c r="B446" s="13">
        <f>B435</f>
        <v>4</v>
      </c>
      <c r="C446" s="10" t="s">
        <v>25</v>
      </c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thickBot="1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4.5">
      <c r="A448" s="23"/>
      <c r="B448" s="15"/>
      <c r="C448" s="11"/>
      <c r="D448" s="7"/>
      <c r="E448" s="39"/>
      <c r="F448" s="40"/>
      <c r="G448" s="40"/>
      <c r="H448" s="40"/>
      <c r="I448" s="40"/>
      <c r="J448" s="40"/>
      <c r="K448" s="41"/>
      <c r="L448" s="40"/>
    </row>
    <row r="449" spans="1:12" ht="14.5">
      <c r="A449" s="23"/>
      <c r="B449" s="15"/>
      <c r="C449" s="11"/>
      <c r="D449" s="7"/>
      <c r="E449" s="42"/>
      <c r="F449" s="43"/>
      <c r="G449" s="43"/>
      <c r="H449" s="43"/>
      <c r="I449" s="43"/>
      <c r="J449" s="43"/>
      <c r="K449" s="44"/>
      <c r="L449" s="43"/>
    </row>
    <row r="450" spans="1:12" ht="14.5">
      <c r="A450" s="23"/>
      <c r="B450" s="15"/>
      <c r="C450" s="11"/>
      <c r="D450" s="7"/>
      <c r="E450" s="42"/>
      <c r="F450" s="43"/>
      <c r="G450" s="43"/>
      <c r="H450" s="43"/>
      <c r="I450" s="43"/>
      <c r="J450" s="43"/>
      <c r="K450" s="44"/>
      <c r="L450" s="43"/>
    </row>
    <row r="451" spans="1:12" ht="14.5">
      <c r="A451" s="23"/>
      <c r="B451" s="15"/>
      <c r="C451" s="11"/>
      <c r="D451" s="7"/>
      <c r="E451" s="42"/>
      <c r="F451" s="43"/>
      <c r="G451" s="43"/>
      <c r="H451" s="43"/>
      <c r="I451" s="43"/>
      <c r="J451" s="43"/>
      <c r="K451" s="44"/>
      <c r="L451" s="43"/>
    </row>
    <row r="452" spans="1:12" ht="14.5">
      <c r="A452" s="23"/>
      <c r="B452" s="15"/>
      <c r="C452" s="11"/>
      <c r="D452" s="7"/>
      <c r="E452" s="42"/>
      <c r="F452" s="43"/>
      <c r="G452" s="43"/>
      <c r="H452" s="43"/>
      <c r="I452" s="43"/>
      <c r="J452" s="43"/>
      <c r="K452" s="44"/>
      <c r="L452" s="43"/>
    </row>
    <row r="453" spans="1:12" ht="14.5">
      <c r="A453" s="23"/>
      <c r="B453" s="15"/>
      <c r="C453" s="11"/>
      <c r="D453" s="7"/>
      <c r="E453" s="42"/>
      <c r="F453" s="43"/>
      <c r="G453" s="43"/>
      <c r="H453" s="43"/>
      <c r="I453" s="43"/>
      <c r="J453" s="43"/>
      <c r="K453" s="44"/>
      <c r="L453" s="43"/>
    </row>
    <row r="454" spans="1:12" ht="14.5">
      <c r="A454" s="23"/>
      <c r="B454" s="15"/>
      <c r="C454" s="11"/>
      <c r="D454" s="7"/>
      <c r="E454" s="42"/>
      <c r="F454" s="43"/>
      <c r="G454" s="43"/>
      <c r="H454" s="43"/>
      <c r="I454" s="43"/>
      <c r="J454" s="43"/>
      <c r="K454" s="44"/>
      <c r="L454" s="43"/>
    </row>
    <row r="455" spans="1:12" ht="14.5">
      <c r="A455" s="23"/>
      <c r="B455" s="15"/>
      <c r="C455" s="11"/>
      <c r="D455" s="7"/>
      <c r="E455" s="42"/>
      <c r="F455" s="43"/>
      <c r="G455" s="43"/>
      <c r="H455" s="43"/>
      <c r="I455" s="43"/>
      <c r="J455" s="43"/>
      <c r="K455" s="44"/>
      <c r="L455" s="43"/>
    </row>
    <row r="456" spans="1:12" ht="14.5">
      <c r="A456" s="23"/>
      <c r="B456" s="15"/>
      <c r="C456" s="11"/>
      <c r="D456" s="6"/>
      <c r="E456" s="42"/>
      <c r="F456" s="43"/>
      <c r="G456" s="43"/>
      <c r="H456" s="43"/>
      <c r="I456" s="43"/>
      <c r="J456" s="43"/>
      <c r="K456" s="44"/>
      <c r="L456" s="43"/>
    </row>
    <row r="457" spans="1:12" ht="14.5">
      <c r="A457" s="23"/>
      <c r="B457" s="15"/>
      <c r="C457" s="11"/>
      <c r="D457" s="6"/>
      <c r="E457" s="42"/>
      <c r="F457" s="43"/>
      <c r="G457" s="43"/>
      <c r="H457" s="43"/>
      <c r="I457" s="43"/>
      <c r="J457" s="43"/>
      <c r="K457" s="44"/>
      <c r="L457" s="43"/>
    </row>
    <row r="458" spans="1:12" ht="14.5">
      <c r="A458" s="24"/>
      <c r="B458" s="17"/>
      <c r="C458" s="8"/>
      <c r="D458" s="18" t="s">
        <v>28</v>
      </c>
      <c r="E458" s="9"/>
      <c r="F458" s="19">
        <f>SUM(F446:F457)</f>
        <v>0</v>
      </c>
      <c r="G458" s="19">
        <f t="shared" ref="G458:J458" si="143">SUM(G446:G457)</f>
        <v>0</v>
      </c>
      <c r="H458" s="19">
        <f t="shared" si="143"/>
        <v>0</v>
      </c>
      <c r="I458" s="19">
        <f t="shared" si="143"/>
        <v>0</v>
      </c>
      <c r="J458" s="19">
        <f t="shared" si="143"/>
        <v>0</v>
      </c>
      <c r="K458" s="25"/>
      <c r="L458" s="19">
        <f t="shared" ref="L458" si="144">SUM(L446:L457)</f>
        <v>0</v>
      </c>
    </row>
    <row r="459" spans="1:12" ht="15" thickBot="1">
      <c r="A459" s="29">
        <f>A435</f>
        <v>4</v>
      </c>
      <c r="B459" s="30">
        <f>B435</f>
        <v>4</v>
      </c>
      <c r="C459" s="93" t="s">
        <v>4</v>
      </c>
      <c r="D459" s="94"/>
      <c r="E459" s="31"/>
      <c r="F459" s="32">
        <f>F445+F458</f>
        <v>510</v>
      </c>
      <c r="G459" s="32">
        <f t="shared" ref="G459:J459" si="145">G445+G458</f>
        <v>10</v>
      </c>
      <c r="H459" s="32">
        <f t="shared" si="145"/>
        <v>15</v>
      </c>
      <c r="I459" s="32">
        <f t="shared" si="145"/>
        <v>78</v>
      </c>
      <c r="J459" s="32">
        <f t="shared" si="145"/>
        <v>498</v>
      </c>
      <c r="K459" s="32"/>
      <c r="L459" s="32">
        <f t="shared" ref="L459" si="146">L445+L458</f>
        <v>103.09</v>
      </c>
    </row>
    <row r="460" spans="1:12" ht="14.5">
      <c r="A460" s="20">
        <v>4</v>
      </c>
      <c r="B460" s="21">
        <v>5</v>
      </c>
      <c r="C460" s="22" t="s">
        <v>20</v>
      </c>
      <c r="D460" s="48" t="s">
        <v>21</v>
      </c>
      <c r="E460" s="53" t="s">
        <v>71</v>
      </c>
      <c r="F460" s="54">
        <v>200</v>
      </c>
      <c r="G460" s="54">
        <v>5</v>
      </c>
      <c r="H460" s="54">
        <v>11</v>
      </c>
      <c r="I460" s="54">
        <v>36</v>
      </c>
      <c r="J460" s="54">
        <v>267</v>
      </c>
      <c r="K460" s="55">
        <v>366</v>
      </c>
      <c r="L460" s="54">
        <v>59.98</v>
      </c>
    </row>
    <row r="461" spans="1:12" ht="14.5">
      <c r="A461" s="23"/>
      <c r="B461" s="15"/>
      <c r="C461" s="11"/>
      <c r="D461" s="52" t="s">
        <v>27</v>
      </c>
      <c r="E461" s="53" t="s">
        <v>84</v>
      </c>
      <c r="F461" s="54">
        <v>80</v>
      </c>
      <c r="G461" s="54">
        <v>7</v>
      </c>
      <c r="H461" s="54">
        <v>11</v>
      </c>
      <c r="I461" s="54">
        <v>1</v>
      </c>
      <c r="J461" s="54">
        <v>129</v>
      </c>
      <c r="K461" s="55">
        <v>111</v>
      </c>
      <c r="L461" s="54">
        <v>26.37</v>
      </c>
    </row>
    <row r="462" spans="1:12" ht="14.5">
      <c r="A462" s="23"/>
      <c r="B462" s="15"/>
      <c r="C462" s="11"/>
      <c r="D462" s="56" t="s">
        <v>22</v>
      </c>
      <c r="E462" s="53" t="s">
        <v>61</v>
      </c>
      <c r="F462" s="54">
        <v>200</v>
      </c>
      <c r="G462" s="54">
        <v>2</v>
      </c>
      <c r="H462" s="54">
        <v>2</v>
      </c>
      <c r="I462" s="54">
        <v>23</v>
      </c>
      <c r="J462" s="54">
        <v>120</v>
      </c>
      <c r="K462" s="55">
        <v>275</v>
      </c>
      <c r="L462" s="54">
        <v>10.9</v>
      </c>
    </row>
    <row r="463" spans="1:12" ht="14.5">
      <c r="A463" s="23"/>
      <c r="B463" s="15"/>
      <c r="C463" s="11"/>
      <c r="D463" s="56" t="s">
        <v>23</v>
      </c>
      <c r="E463" s="53" t="s">
        <v>23</v>
      </c>
      <c r="F463" s="54">
        <v>60</v>
      </c>
      <c r="G463" s="54">
        <v>5</v>
      </c>
      <c r="H463" s="54"/>
      <c r="I463" s="54">
        <v>29</v>
      </c>
      <c r="J463" s="54">
        <v>143</v>
      </c>
      <c r="K463" s="55">
        <v>308</v>
      </c>
      <c r="L463" s="54">
        <v>3.6</v>
      </c>
    </row>
    <row r="464" spans="1:12" ht="14.5">
      <c r="A464" s="23"/>
      <c r="B464" s="15"/>
      <c r="C464" s="11"/>
      <c r="D464" s="56" t="s">
        <v>24</v>
      </c>
      <c r="E464" s="53"/>
      <c r="F464" s="54"/>
      <c r="G464" s="54"/>
      <c r="H464" s="54"/>
      <c r="I464" s="54"/>
      <c r="J464" s="54"/>
      <c r="K464" s="55"/>
      <c r="L464" s="54"/>
    </row>
    <row r="465" spans="1:12" ht="14.5">
      <c r="A465" s="23"/>
      <c r="B465" s="15"/>
      <c r="C465" s="11"/>
      <c r="D465" s="52" t="s">
        <v>26</v>
      </c>
      <c r="E465" s="53"/>
      <c r="F465" s="54"/>
      <c r="G465" s="54"/>
      <c r="H465" s="54"/>
      <c r="I465" s="54"/>
      <c r="J465" s="54"/>
      <c r="K465" s="55"/>
      <c r="L465" s="54"/>
    </row>
    <row r="466" spans="1:12" ht="14.5">
      <c r="A466" s="23"/>
      <c r="B466" s="15"/>
      <c r="C466" s="11"/>
      <c r="D466" s="52" t="s">
        <v>26</v>
      </c>
      <c r="E466" s="53"/>
      <c r="F466" s="54"/>
      <c r="G466" s="54"/>
      <c r="H466" s="54"/>
      <c r="I466" s="54"/>
      <c r="J466" s="54"/>
      <c r="K466" s="55"/>
      <c r="L466" s="54"/>
    </row>
    <row r="467" spans="1:12" ht="14.5">
      <c r="A467" s="23"/>
      <c r="B467" s="15"/>
      <c r="C467" s="11"/>
      <c r="D467" s="6"/>
      <c r="E467" s="42"/>
      <c r="F467" s="43"/>
      <c r="G467" s="43"/>
      <c r="H467" s="43"/>
      <c r="I467" s="43"/>
      <c r="J467" s="43"/>
      <c r="K467" s="44"/>
      <c r="L467" s="43"/>
    </row>
    <row r="468" spans="1:12" ht="14.5">
      <c r="A468" s="23"/>
      <c r="B468" s="15"/>
      <c r="C468" s="11"/>
      <c r="D468" s="6"/>
      <c r="E468" s="42"/>
      <c r="F468" s="43"/>
      <c r="G468" s="43"/>
      <c r="H468" s="43"/>
      <c r="I468" s="43"/>
      <c r="J468" s="43"/>
      <c r="K468" s="44"/>
      <c r="L468" s="43"/>
    </row>
    <row r="469" spans="1:12" ht="15.75" customHeight="1">
      <c r="A469" s="24"/>
      <c r="B469" s="17"/>
      <c r="C469" s="8"/>
      <c r="D469" s="18" t="s">
        <v>28</v>
      </c>
      <c r="E469" s="9"/>
      <c r="F469" s="19">
        <f>SUM(F460:F468)</f>
        <v>540</v>
      </c>
      <c r="G469" s="19">
        <f t="shared" ref="G469:J469" si="147">SUM(G460:G468)</f>
        <v>19</v>
      </c>
      <c r="H469" s="19">
        <f t="shared" si="147"/>
        <v>24</v>
      </c>
      <c r="I469" s="19">
        <f t="shared" si="147"/>
        <v>89</v>
      </c>
      <c r="J469" s="19">
        <f t="shared" si="147"/>
        <v>659</v>
      </c>
      <c r="K469" s="25"/>
      <c r="L469" s="19">
        <f t="shared" ref="L469" si="148">SUM(L460:L468)</f>
        <v>100.85</v>
      </c>
    </row>
    <row r="470" spans="1:12" ht="14.5">
      <c r="A470" s="26">
        <v>4</v>
      </c>
      <c r="B470" s="13">
        <f>B460</f>
        <v>5</v>
      </c>
      <c r="C470" s="10" t="s">
        <v>25</v>
      </c>
      <c r="D470" s="56"/>
      <c r="E470" s="53"/>
      <c r="F470" s="54"/>
      <c r="G470" s="54"/>
      <c r="H470" s="54"/>
      <c r="I470" s="54"/>
      <c r="J470" s="54"/>
      <c r="K470" s="55"/>
      <c r="L470" s="54"/>
    </row>
    <row r="471" spans="1:12" ht="14.5">
      <c r="A471" s="23"/>
      <c r="B471" s="15"/>
      <c r="C471" s="11"/>
      <c r="D471" s="56"/>
      <c r="E471" s="53"/>
      <c r="F471" s="54"/>
      <c r="G471" s="54"/>
      <c r="H471" s="54"/>
      <c r="I471" s="54"/>
      <c r="J471" s="54"/>
      <c r="K471" s="55"/>
      <c r="L471" s="54"/>
    </row>
    <row r="472" spans="1:12" ht="14.5">
      <c r="A472" s="23"/>
      <c r="B472" s="15"/>
      <c r="C472" s="11"/>
      <c r="D472" s="56"/>
      <c r="E472" s="53"/>
      <c r="F472" s="54"/>
      <c r="G472" s="54"/>
      <c r="H472" s="54"/>
      <c r="I472" s="54"/>
      <c r="J472" s="54"/>
      <c r="K472" s="55"/>
      <c r="L472" s="54"/>
    </row>
    <row r="473" spans="1:12" ht="14.5">
      <c r="A473" s="23"/>
      <c r="B473" s="15"/>
      <c r="C473" s="11"/>
      <c r="D473" s="56"/>
      <c r="E473" s="53"/>
      <c r="F473" s="54"/>
      <c r="G473" s="54"/>
      <c r="H473" s="54"/>
      <c r="I473" s="54"/>
      <c r="J473" s="54"/>
      <c r="K473" s="55"/>
      <c r="L473" s="54"/>
    </row>
    <row r="474" spans="1:12" ht="14.5">
      <c r="A474" s="23"/>
      <c r="B474" s="15"/>
      <c r="C474" s="11"/>
      <c r="D474" s="56"/>
      <c r="E474" s="53"/>
      <c r="F474" s="54"/>
      <c r="G474" s="54"/>
      <c r="H474" s="54"/>
      <c r="I474" s="54"/>
      <c r="J474" s="54"/>
      <c r="K474" s="55"/>
      <c r="L474" s="54"/>
    </row>
    <row r="475" spans="1:12" ht="14.5">
      <c r="A475" s="23"/>
      <c r="B475" s="15"/>
      <c r="C475" s="11"/>
      <c r="D475" s="56"/>
      <c r="E475" s="53"/>
      <c r="F475" s="54"/>
      <c r="G475" s="54"/>
      <c r="H475" s="54"/>
      <c r="I475" s="54"/>
      <c r="J475" s="54"/>
      <c r="K475" s="55"/>
      <c r="L475" s="54"/>
    </row>
    <row r="476" spans="1:12" ht="14.5">
      <c r="A476" s="23"/>
      <c r="B476" s="15"/>
      <c r="C476" s="11"/>
      <c r="D476" s="52"/>
      <c r="E476" s="53"/>
      <c r="F476" s="54"/>
      <c r="G476" s="54"/>
      <c r="H476" s="54"/>
      <c r="I476" s="54"/>
      <c r="J476" s="54"/>
      <c r="K476" s="55"/>
      <c r="L476" s="54"/>
    </row>
    <row r="477" spans="1:12" ht="14.5">
      <c r="A477" s="23"/>
      <c r="B477" s="15"/>
      <c r="C477" s="11"/>
      <c r="D477" s="52"/>
      <c r="E477" s="53"/>
      <c r="F477" s="54"/>
      <c r="G477" s="54"/>
      <c r="H477" s="54"/>
      <c r="I477" s="54"/>
      <c r="J477" s="54"/>
      <c r="K477" s="55"/>
      <c r="L477" s="54"/>
    </row>
    <row r="478" spans="1:12" ht="14.5">
      <c r="A478" s="23"/>
      <c r="B478" s="15"/>
      <c r="C478" s="11"/>
      <c r="D478" s="7"/>
      <c r="E478" s="42"/>
      <c r="F478" s="43"/>
      <c r="G478" s="43"/>
      <c r="H478" s="43"/>
      <c r="I478" s="43"/>
      <c r="J478" s="43"/>
      <c r="K478" s="44"/>
      <c r="L478" s="43"/>
    </row>
    <row r="479" spans="1:12" ht="14.5">
      <c r="A479" s="23"/>
      <c r="B479" s="15"/>
      <c r="C479" s="11"/>
      <c r="D479" s="7"/>
      <c r="E479" s="42"/>
      <c r="F479" s="43"/>
      <c r="G479" s="43"/>
      <c r="H479" s="43"/>
      <c r="I479" s="43"/>
      <c r="J479" s="43"/>
      <c r="K479" s="44"/>
      <c r="L479" s="43"/>
    </row>
    <row r="480" spans="1:12" ht="14.5">
      <c r="A480" s="23"/>
      <c r="B480" s="15"/>
      <c r="C480" s="11"/>
      <c r="D480" s="6"/>
      <c r="E480" s="42"/>
      <c r="F480" s="43"/>
      <c r="G480" s="43"/>
      <c r="H480" s="43"/>
      <c r="I480" s="43"/>
      <c r="J480" s="43"/>
      <c r="K480" s="44"/>
      <c r="L480" s="43"/>
    </row>
    <row r="481" spans="1:12" ht="14.5">
      <c r="A481" s="23"/>
      <c r="B481" s="15"/>
      <c r="C481" s="11"/>
      <c r="D481" s="6"/>
      <c r="E481" s="42"/>
      <c r="F481" s="43"/>
      <c r="G481" s="43"/>
      <c r="H481" s="43"/>
      <c r="I481" s="43"/>
      <c r="J481" s="43"/>
      <c r="K481" s="44"/>
      <c r="L481" s="43"/>
    </row>
    <row r="482" spans="1:12" ht="14.5">
      <c r="A482" s="24"/>
      <c r="B482" s="17"/>
      <c r="C482" s="8"/>
      <c r="D482" s="18" t="s">
        <v>28</v>
      </c>
      <c r="E482" s="9"/>
      <c r="F482" s="19">
        <f>SUM(F470:F481)</f>
        <v>0</v>
      </c>
      <c r="G482" s="19">
        <f>SUM(G470:G481)</f>
        <v>0</v>
      </c>
      <c r="H482" s="19">
        <f t="shared" ref="H482:J482" si="149">SUM(H470:H481)</f>
        <v>0</v>
      </c>
      <c r="I482" s="19">
        <f t="shared" si="149"/>
        <v>0</v>
      </c>
      <c r="J482" s="19">
        <f t="shared" si="149"/>
        <v>0</v>
      </c>
      <c r="K482" s="25"/>
      <c r="L482" s="19">
        <f t="shared" ref="L482" si="150">SUM(L470:L481)</f>
        <v>0</v>
      </c>
    </row>
    <row r="483" spans="1:12" ht="15" thickBot="1">
      <c r="A483" s="29">
        <f>A460</f>
        <v>4</v>
      </c>
      <c r="B483" s="30">
        <f>B460</f>
        <v>5</v>
      </c>
      <c r="C483" s="93" t="s">
        <v>4</v>
      </c>
      <c r="D483" s="94"/>
      <c r="E483" s="31"/>
      <c r="F483" s="32">
        <f>F469+F482</f>
        <v>540</v>
      </c>
      <c r="G483" s="32">
        <f t="shared" ref="G483:J483" si="151">G469+G482</f>
        <v>19</v>
      </c>
      <c r="H483" s="32">
        <f t="shared" si="151"/>
        <v>24</v>
      </c>
      <c r="I483" s="32">
        <f t="shared" si="151"/>
        <v>89</v>
      </c>
      <c r="J483" s="32">
        <f t="shared" si="151"/>
        <v>659</v>
      </c>
      <c r="K483" s="32"/>
      <c r="L483" s="32">
        <f t="shared" ref="L483" si="152">L469+L482</f>
        <v>100.85</v>
      </c>
    </row>
    <row r="484" spans="1:12" ht="13.5" thickBot="1">
      <c r="A484" s="27"/>
      <c r="B484" s="28"/>
      <c r="C484" s="100" t="s">
        <v>5</v>
      </c>
      <c r="D484" s="100"/>
      <c r="E484" s="100"/>
      <c r="F484" s="34">
        <f>(F28+F51+F74+F96+F121+F144+F169+F192+F216+F238+F262+F287+F311+F336+F361+F386+F411+F434+F459+F483)/(IF(F28=0,0,1)+IF(F51=0,0,1)+IF(F74=0,0,1)+IF(F96=0,0,1)+IF(F121=0,0,1)+IF(F144=0,0,1)+IF(F169=0,0,1)+IF(F192=0,0,1)+IF(F216=0,0,1)+IF(F238=0,0,1)+IF(F262=0,0,1)+IF(F287=0,0,1)+IF(F311=0,0,1)+IF(F336=0,0,1)+IF(F361=0,0,1)+IF(F386=0,0,1)+IF(F411=0,0,1)+IF(F434=0,0,1)+IF(F459=0,0,1)+IF(F483=0,0,1))</f>
        <v>567.75</v>
      </c>
      <c r="G484" s="34">
        <f>(G28+G51+G74+G96+G121+G144+G169+G192+G216+G238+G262+G287+G311+G336+G361+G386+G411+G434+G459+G483)/(IF(G28=0,0,1)+IF(G51=0,0,1)+IF(G74=0,0,1)+IF(G96=0,0,1)+IF(G121=0,0,1)+IF(G144=0,0,1)+IF(G169=0,0,1)+IF(G192=0,0,1)+IF(G216=0,0,1)+IF(G238=0,0,1)+IF(G262=0,0,1)+IF(G287=0,0,1)+IF(G311=0,0,1)+IF(G336=0,0,1)+IF(G361=0,0,1)+IF(G386=0,0,1)+IF(G411=0,0,1)+IF(G434=0,0,1)+IF(G459=0,0,1)+IF(G483=0,0,1))</f>
        <v>27.423999999999999</v>
      </c>
      <c r="H484" s="34">
        <f>(H28+H51+H74+H96+H121+H144+H169+H192+H216+H238+H262+H287+H311+H336+H361+H386+H411+H434+H459+H483)/(IF(H28=0,0,1)+IF(H51=0,0,1)+IF(H74=0,0,1)+IF(H96=0,0,1)+IF(H121=0,0,1)+IF(H144=0,0,1)+IF(H169=0,0,1)+IF(H192=0,0,1)+IF(H216=0,0,1)+IF(H238=0,0,1)+IF(H262=0,0,1)+IF(H287=0,0,1)+IF(H311=0,0,1)+IF(H336=0,0,1)+IF(H361=0,0,1)+IF(H386=0,0,1)+IF(H411=0,0,1)+IF(H434=0,0,1)+IF(H459=0,0,1)+IF(H483=0,0,1))</f>
        <v>28.2</v>
      </c>
      <c r="I484" s="34">
        <f>(I28+I51+I74+I96+I121+I144+I169+I192+I216+I238+I262+I287+I311+I336+I361+I386+I411+I434+I459+I483)/(IF(I28=0,0,1)+IF(I51=0,0,1)+IF(I74=0,0,1)+IF(I96=0,0,1)+IF(I121=0,0,1)+IF(I144=0,0,1)+IF(I169=0,0,1)+IF(I192=0,0,1)+IF(I216=0,0,1)+IF(I238=0,0,1)+IF(I262=0,0,1)+IF(I287=0,0,1)+IF(I311=0,0,1)+IF(I336=0,0,1)+IF(I361=0,0,1)+IF(I386=0,0,1)+IF(I411=0,0,1)+IF(I434=0,0,1)+IF(I459=0,0,1)+IF(I483=0,0,1))</f>
        <v>97.70450000000001</v>
      </c>
      <c r="J484" s="34">
        <f>(J28+J51+J74+J96+J121+J144+J169+J192+J216+J238+J262+J287+J311+J336+J361+J386+J411+J434+J459+J483)/(IF(J28=0,0,1)+IF(J51=0,0,1)+IF(J74=0,0,1)+IF(J96=0,0,1)+IF(J121=0,0,1)+IF(J144=0,0,1)+IF(J169=0,0,1)+IF(J192=0,0,1)+IF(J216=0,0,1)+IF(J238=0,0,1)+IF(J262=0,0,1)+IF(J287=0,0,1)+IF(J311=0,0,1)+IF(J336=0,0,1)+IF(J361=0,0,1)+IF(J386=0,0,1)+IF(J411=0,0,1)+IF(J434=0,0,1)+IF(J459=0,0,1)+IF(J483=0,0,1))</f>
        <v>747.4</v>
      </c>
      <c r="K484" s="34" t="s">
        <v>34</v>
      </c>
      <c r="L484" s="34">
        <f>(L28+L51+L74+L96+L121+L144+L169+L192+L216+L238+L262+L287+L311+L336+L361+L386+L411+L434+L459+L483)/(IF(L28=0,0,1)+IF(L51=0,0,1)+IF(L74=0,0,1)+IF(L96=0,0,1)+IF(L121=0,0,1)+IF(L144=0,0,1)+IF(L169=0,0,1)+IF(L192=0,0,1)+IF(L216=0,0,1)+IF(L238=0,0,1)+IF(L262=0,0,1)+IF(L287=0,0,1)+IF(L311=0,0,1)+IF(L336=0,0,1)+IF(L361=0,0,1)+IF(L386=0,0,1)+IF(L411=0,0,1)+IF(L434=0,0,1)+IF(L459=0,0,1)+IF(L483=0,0,1))</f>
        <v>96.077499999999986</v>
      </c>
    </row>
  </sheetData>
  <mergeCells count="24">
    <mergeCell ref="C484:E484"/>
    <mergeCell ref="C238:D238"/>
    <mergeCell ref="C144:D144"/>
    <mergeCell ref="C169:D169"/>
    <mergeCell ref="C192:D192"/>
    <mergeCell ref="C216:D216"/>
    <mergeCell ref="C262:D262"/>
    <mergeCell ref="C287:D287"/>
    <mergeCell ref="C311:D311"/>
    <mergeCell ref="C336:D336"/>
    <mergeCell ref="C361:D361"/>
    <mergeCell ref="C386:D386"/>
    <mergeCell ref="C411:D411"/>
    <mergeCell ref="C434:D434"/>
    <mergeCell ref="C459:D459"/>
    <mergeCell ref="C483:D483"/>
    <mergeCell ref="C96:D96"/>
    <mergeCell ref="C121:D121"/>
    <mergeCell ref="C28:D28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2025-01-09T23:58:48Z</dcterms:modified>
</cp:coreProperties>
</file>